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Usuario\Documents\2\10\"/>
    </mc:Choice>
  </mc:AlternateContent>
  <xr:revisionPtr revIDLastSave="0" documentId="8_{EB54817B-6F9C-43F2-925A-D7D623CA15FE}" xr6:coauthVersionLast="47" xr6:coauthVersionMax="47" xr10:uidLastSave="{00000000-0000-0000-0000-000000000000}"/>
  <bookViews>
    <workbookView xWindow="28680" yWindow="-120" windowWidth="29040" windowHeight="15840" activeTab="1" xr2:uid="{00000000-000D-0000-FFFF-FFFF00000000}"/>
  </bookViews>
  <sheets>
    <sheet name="Formulas" sheetId="1" r:id="rId1"/>
    <sheet name="Calculos" sheetId="2" r:id="rId2"/>
    <sheet name="Tabl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8" i="2" l="1"/>
  <c r="D24" i="2" l="1"/>
  <c r="D25" i="2" s="1"/>
  <c r="C11" i="2"/>
  <c r="C17" i="2" l="1"/>
  <c r="C14" i="2"/>
  <c r="D27" i="2" l="1"/>
</calcChain>
</file>

<file path=xl/sharedStrings.xml><?xml version="1.0" encoding="utf-8"?>
<sst xmlns="http://schemas.openxmlformats.org/spreadsheetml/2006/main" count="42" uniqueCount="37">
  <si>
    <t>CRN = VC x (1 + ICE% *)</t>
  </si>
  <si>
    <t>FORMULA</t>
  </si>
  <si>
    <t xml:space="preserve">CRN: Costo nuevo de reemplazo o valor reposición </t>
  </si>
  <si>
    <t>VC: Valor de construcción del activo aportado por cliente</t>
  </si>
  <si>
    <t xml:space="preserve">ICE%*: Variación Índice de Costos de Edificación (CChC)
acumulado en el tiempo en años desde la edificación del
activo a la fecha de valoración
</t>
  </si>
  <si>
    <t>VA = CRN - [ ( CRN - VR ) x K ]</t>
  </si>
  <si>
    <t>Va: valor actual</t>
  </si>
  <si>
    <t>CRN: Costo de Reposición Nuevo</t>
  </si>
  <si>
    <t>K: coeficiente de vida transcurrida (% V.U.T) y Estado de Conservación R-H</t>
  </si>
  <si>
    <t>VR: valor residual</t>
  </si>
  <si>
    <t>TIPO</t>
  </si>
  <si>
    <t xml:space="preserve">VIDA UTIL </t>
  </si>
  <si>
    <t>EDAD</t>
  </si>
  <si>
    <t>ESTADO DE CONSERVACIÓN</t>
  </si>
  <si>
    <t>COEFICIENTE ROSS HEIDECKE</t>
  </si>
  <si>
    <t>VETUSTEZ</t>
  </si>
  <si>
    <t>ESTADO</t>
  </si>
  <si>
    <t>VALOR DEPRECIADO</t>
  </si>
  <si>
    <t>VALOR RESIDUAL</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</si>
  <si>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</si>
  <si>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</si>
  <si>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COSTO RESIDUAL</t>
  </si>
  <si>
    <t xml:space="preserve">COSTO RESIDUAL TOTAL </t>
  </si>
  <si>
    <t>UNIDAD</t>
  </si>
  <si>
    <t xml:space="preserve">ÁREA </t>
  </si>
  <si>
    <t>M2</t>
  </si>
  <si>
    <t>PESO COLOMBIANO</t>
  </si>
  <si>
    <t>AÑOS</t>
  </si>
  <si>
    <t>N/A</t>
  </si>
  <si>
    <t>PORCENTAJE</t>
  </si>
  <si>
    <t>LOS ROSALES CONSTRUCTORA INMOBILIARIA SAS</t>
  </si>
  <si>
    <t>MEMORIA DE CALCULO - PROCEDIMIENTO ESTATICO</t>
  </si>
  <si>
    <t>VIDA UTIL REMANENTE</t>
  </si>
  <si>
    <t>COSTO DIRECTO MTS2</t>
  </si>
  <si>
    <t>VALOR DE LA CONSTRUCCION</t>
  </si>
  <si>
    <t>CRN</t>
  </si>
  <si>
    <t>OFICINA 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</si>
</sst>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6" formatCode="&quot;$&quot;\ #,##0.00"/>
    <numFmt numFmtId="170" formatCode="#,##0.00000000"/>
  </numFmts>
  <fonts count="8" x14ac:knownFonts="1">
    <font>
      <sz val="11"/>
      <color theme="1"/>
      <name val="Calibri"/>
      <family val="2"/>
      <scheme val="minor"/>
    </font>
    <font>
      <sz val="11"/>
      <color theme="1"/>
      <name val="Calibri"/>
      <family val="2"/>
      <scheme val="minor"/>
    </font>
    <font>
      <b/>
      <sz val="12"/>
      <name val="Arial"/>
      <family val="2"/>
    </font>
    <font>
      <b/>
      <sz val="9"/>
      <name val="Arial"/>
      <family val="2"/>
    </font>
    <font>
      <sz val="9"/>
      <name val="Arial"/>
      <family val="2"/>
    </font>
    <font>
      <b/>
      <sz val="11"/>
      <color theme="1"/>
      <name val="Arial"/>
      <family val="2"/>
    </font>
    <font>
      <sz val="11"/>
      <color theme="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3" fillId="2" borderId="0" xfId="0" applyNumberFormat="1" applyFont="1" applyFill="1" applyBorder="1" applyAlignment="1" applyProtection="1"/>
    <xf numFmtId="164" fontId="3" fillId="2" borderId="0" xfId="1" applyFont="1" applyFill="1" applyBorder="1" applyAlignment="1" applyProtection="1"/>
    <xf numFmtId="0" fontId="3" fillId="2" borderId="2" xfId="0" applyNumberFormat="1" applyFont="1" applyFill="1" applyBorder="1" applyAlignment="1" applyProtection="1"/>
    <xf numFmtId="0" fontId="0" fillId="2" borderId="0" xfId="0" applyFill="1"/>
    <xf numFmtId="0" fontId="0" fillId="2" borderId="13" xfId="0" applyFill="1" applyBorder="1" applyAlignment="1">
      <alignment horizontal="center" wrapText="1"/>
    </xf>
    <xf numFmtId="0" fontId="0" fillId="2" borderId="14" xfId="0" applyFill="1" applyBorder="1" applyAlignment="1">
      <alignment horizontal="right"/>
    </xf>
    <xf numFmtId="0" fontId="0" fillId="2" borderId="16" xfId="0" applyFill="1" applyBorder="1" applyAlignment="1">
      <alignment horizontal="left" vertical="center" wrapText="1"/>
    </xf>
    <xf numFmtId="0" fontId="0" fillId="2" borderId="1" xfId="0" applyFill="1" applyBorder="1" applyAlignment="1">
      <alignment horizontal="right" vertical="center"/>
    </xf>
    <xf numFmtId="166" fontId="0" fillId="2" borderId="1" xfId="0" applyNumberFormat="1" applyFill="1" applyBorder="1" applyAlignment="1">
      <alignment horizontal="right" vertical="center"/>
    </xf>
    <xf numFmtId="164" fontId="0" fillId="2" borderId="1" xfId="1" applyFont="1" applyFill="1" applyBorder="1" applyAlignment="1">
      <alignment horizontal="right" vertical="center"/>
    </xf>
    <xf numFmtId="0" fontId="0" fillId="2" borderId="18" xfId="0" applyFill="1" applyBorder="1" applyAlignment="1">
      <alignment horizontal="left" vertical="center" wrapText="1"/>
    </xf>
    <xf numFmtId="164" fontId="0" fillId="2" borderId="19" xfId="0" applyNumberFormat="1" applyFill="1" applyBorder="1" applyAlignment="1">
      <alignment horizontal="right" vertical="center"/>
    </xf>
    <xf numFmtId="0" fontId="0" fillId="2" borderId="5" xfId="0" applyFill="1" applyBorder="1"/>
    <xf numFmtId="0" fontId="2" fillId="2" borderId="10" xfId="0" applyNumberFormat="1" applyFont="1" applyFill="1" applyBorder="1" applyAlignment="1" applyProtection="1"/>
    <xf numFmtId="0" fontId="2" fillId="2" borderId="11" xfId="0" applyNumberFormat="1" applyFont="1" applyFill="1" applyBorder="1" applyAlignment="1" applyProtection="1"/>
    <xf numFmtId="164" fontId="2" fillId="2" borderId="11" xfId="1" applyFont="1" applyFill="1" applyBorder="1" applyAlignment="1" applyProtection="1"/>
    <xf numFmtId="0" fontId="0" fillId="2" borderId="12" xfId="0" applyFill="1" applyBorder="1"/>
    <xf numFmtId="0" fontId="0" fillId="0" borderId="0" xfId="0" applyAlignment="1">
      <alignment horizontal="center"/>
    </xf>
    <xf numFmtId="164" fontId="3" fillId="2" borderId="0" xfId="1" applyFont="1" applyFill="1" applyBorder="1" applyAlignment="1" applyProtection="1">
      <alignment horizontal="center"/>
    </xf>
    <xf numFmtId="164" fontId="3" fillId="2" borderId="5" xfId="1" applyFont="1" applyFill="1" applyBorder="1" applyAlignment="1" applyProtection="1">
      <alignment horizontal="center"/>
    </xf>
    <xf numFmtId="0" fontId="0" fillId="2" borderId="1" xfId="0" applyFill="1" applyBorder="1" applyAlignment="1">
      <alignment horizontal="left" vertical="center" wrapText="1"/>
    </xf>
    <xf numFmtId="0" fontId="0" fillId="2" borderId="17" xfId="0" applyFill="1" applyBorder="1" applyAlignment="1">
      <alignment horizontal="left"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4" fillId="2" borderId="7" xfId="0" applyNumberFormat="1" applyFont="1" applyFill="1" applyBorder="1" applyAlignment="1" applyProtection="1">
      <alignment horizontal="center" wrapText="1"/>
    </xf>
    <xf numFmtId="0" fontId="4" fillId="2" borderId="8" xfId="0" applyNumberFormat="1" applyFont="1" applyFill="1" applyBorder="1" applyAlignment="1" applyProtection="1">
      <alignment horizontal="center" wrapText="1"/>
    </xf>
    <xf numFmtId="0" fontId="4" fillId="2" borderId="9" xfId="0" applyNumberFormat="1" applyFont="1" applyFill="1" applyBorder="1" applyAlignment="1" applyProtection="1">
      <alignment horizontal="center" wrapText="1"/>
    </xf>
    <xf numFmtId="0" fontId="2" fillId="2" borderId="2" xfId="0" applyNumberFormat="1" applyFont="1" applyFill="1" applyBorder="1" applyAlignment="1" applyProtection="1">
      <alignment horizontal="center" vertical="center"/>
    </xf>
    <xf numFmtId="0" fontId="2" fillId="2" borderId="0" xfId="0" applyNumberFormat="1" applyFont="1" applyFill="1" applyBorder="1" applyAlignment="1" applyProtection="1">
      <alignment horizontal="center" vertical="center"/>
    </xf>
    <xf numFmtId="0" fontId="2" fillId="2" borderId="5" xfId="0" applyNumberFormat="1" applyFont="1" applyFill="1" applyBorder="1" applyAlignment="1" applyProtection="1">
      <alignment horizontal="center" vertical="center"/>
    </xf>
    <xf numFmtId="0" fontId="2" fillId="2" borderId="10" xfId="0" applyNumberFormat="1" applyFont="1" applyFill="1" applyBorder="1" applyAlignment="1" applyProtection="1">
      <alignment horizontal="center" vertical="center"/>
    </xf>
    <xf numFmtId="0" fontId="2" fillId="2" borderId="11" xfId="0" applyNumberFormat="1" applyFont="1" applyFill="1" applyBorder="1" applyAlignment="1" applyProtection="1">
      <alignment horizontal="center" vertical="center"/>
    </xf>
    <xf numFmtId="0" fontId="2" fillId="2" borderId="12" xfId="0" applyNumberFormat="1" applyFont="1" applyFill="1" applyBorder="1" applyAlignment="1" applyProtection="1">
      <alignment horizontal="center" vertical="center"/>
    </xf>
    <xf numFmtId="164" fontId="3" fillId="2" borderId="3" xfId="1" applyFont="1" applyFill="1" applyBorder="1" applyAlignment="1" applyProtection="1">
      <alignment horizontal="center"/>
    </xf>
    <xf numFmtId="164" fontId="3" fillId="2" borderId="4" xfId="1" applyFont="1" applyFill="1" applyBorder="1" applyAlignment="1" applyProtection="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6"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6" fillId="2" borderId="6"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0"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0" fillId="2" borderId="14" xfId="0" applyFill="1" applyBorder="1" applyAlignment="1">
      <alignment horizontal="left"/>
    </xf>
    <xf numFmtId="0" fontId="0" fillId="2" borderId="15" xfId="0" applyFill="1" applyBorder="1" applyAlignment="1">
      <alignment horizontal="left"/>
    </xf>
    <xf numFmtId="0" fontId="0" fillId="0" borderId="1" xfId="0" applyBorder="1" applyAlignment="1">
      <alignment horizontal="center"/>
    </xf>
    <xf numFmtId="170" fontId="0" fillId="2" borderId="1" xfId="0" applyNumberFormat="1" applyFill="1" applyBorder="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2</xdr:row>
      <xdr:rowOff>38100</xdr:rowOff>
    </xdr:from>
    <xdr:to>
      <xdr:col>2</xdr:col>
      <xdr:colOff>1201996</xdr:colOff>
      <xdr:row>5</xdr:row>
      <xdr:rowOff>169544</xdr:rowOff>
    </xdr:to>
    <xdr:pic>
      <xdr:nvPicPr>
        <xdr:cNvPr id="2"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0" y="238125"/>
          <a:ext cx="1712536" cy="69913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A10" sqref="A10"/>
    </sheetView>
  </sheetViews>
  <sheetFormatPr baseColWidth="10" defaultRowHeight="14.4" x14ac:dyDescent="0.3"/>
  <cols>
    <col min="1" max="1" width="51.88671875" bestFit="1" customWidth="1"/>
    <col min="2" max="2" width="31.44140625" customWidth="1"/>
  </cols>
  <sheetData>
    <row r="1" spans="1:2" x14ac:dyDescent="0.3">
      <c r="A1" s="21" t="s">
        <v>1</v>
      </c>
      <c r="B1" s="21"/>
    </row>
    <row r="2" spans="1:2" x14ac:dyDescent="0.3">
      <c r="A2" t="s">
        <v>0</v>
      </c>
      <c r="B2" t="s">
        <v>5</v>
      </c>
    </row>
    <row r="4" spans="1:2" x14ac:dyDescent="0.3">
      <c r="A4" t="s">
        <v>2</v>
      </c>
      <c r="B4" t="s">
        <v>6</v>
      </c>
    </row>
    <row r="5" spans="1:2" x14ac:dyDescent="0.3">
      <c r="A5" t="s">
        <v>3</v>
      </c>
      <c r="B5" t="s">
        <v>7</v>
      </c>
    </row>
    <row r="6" spans="1:2" ht="57.6" x14ac:dyDescent="0.3">
      <c r="A6" s="1" t="s">
        <v>4</v>
      </c>
      <c r="B6" s="2" t="s">
        <v>8</v>
      </c>
    </row>
    <row r="7" spans="1:2" x14ac:dyDescent="0.3">
      <c r="B7" t="s">
        <v>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abSelected="1" workbookViewId="0">
      <selection activeCell="B19" sqref="B19:E21"/>
    </sheetView>
  </sheetViews>
  <sheetFormatPr baseColWidth="10" defaultRowHeight="14.4" x14ac:dyDescent="0.3"/>
  <cols>
    <col min="2" max="2" width="17.88671875" customWidth="1"/>
    <col min="3" max="3" width="29.33203125" customWidth="1"/>
    <col min="4" max="4" width="21" customWidth="1"/>
    <col min="5" max="5" width="19.109375" customWidth="1"/>
    <col min="8" max="8" width="16" customWidth="1"/>
    <col min="9" max="9" width="16.44140625" customWidth="1"/>
    <col min="10" max="10" width="16" customWidth="1"/>
    <col min="11" max="11" width="15.88671875" bestFit="1" customWidth="1"/>
  </cols>
  <sheetData>
    <row r="1" spans="1:7" x14ac:dyDescent="0.3">
      <c r="A1" s="7"/>
      <c r="B1" s="7"/>
      <c r="C1" s="7"/>
      <c r="D1" s="7"/>
      <c r="E1" s="7"/>
      <c r="F1" s="7"/>
      <c r="G1" s="7"/>
    </row>
    <row r="2" spans="1:7" ht="15" thickBot="1" x14ac:dyDescent="0.35">
      <c r="A2" s="7"/>
      <c r="B2" s="7"/>
      <c r="C2" s="7"/>
      <c r="D2" s="7"/>
      <c r="E2" s="7"/>
      <c r="F2" s="7"/>
      <c r="G2" s="7"/>
    </row>
    <row r="3" spans="1:7" x14ac:dyDescent="0.3">
      <c r="A3" s="7"/>
      <c r="B3" s="48"/>
      <c r="C3" s="49"/>
      <c r="D3" s="41" t="s">
        <v>30</v>
      </c>
      <c r="E3" s="42"/>
      <c r="F3" s="7"/>
      <c r="G3" s="7"/>
    </row>
    <row r="4" spans="1:7" x14ac:dyDescent="0.3">
      <c r="A4" s="7"/>
      <c r="B4" s="50"/>
      <c r="C4" s="51"/>
      <c r="D4" s="43"/>
      <c r="E4" s="44"/>
      <c r="F4" s="7"/>
      <c r="G4" s="7"/>
    </row>
    <row r="5" spans="1:7" x14ac:dyDescent="0.3">
      <c r="A5" s="7"/>
      <c r="B5" s="50"/>
      <c r="C5" s="51"/>
      <c r="D5" s="43"/>
      <c r="E5" s="44"/>
      <c r="F5" s="7"/>
      <c r="G5" s="7"/>
    </row>
    <row r="6" spans="1:7" ht="15" thickBot="1" x14ac:dyDescent="0.35">
      <c r="A6" s="7"/>
      <c r="B6" s="52"/>
      <c r="C6" s="53"/>
      <c r="D6" s="43"/>
      <c r="E6" s="44"/>
      <c r="F6" s="7"/>
      <c r="G6" s="7"/>
    </row>
    <row r="7" spans="1:7" ht="15" thickBot="1" x14ac:dyDescent="0.35">
      <c r="A7" s="7"/>
      <c r="B7" s="45" t="s">
        <v>31</v>
      </c>
      <c r="C7" s="46"/>
      <c r="D7" s="46"/>
      <c r="E7" s="47"/>
      <c r="F7" s="7"/>
      <c r="G7" s="7"/>
    </row>
    <row r="8" spans="1:7" x14ac:dyDescent="0.3">
      <c r="A8" s="7"/>
      <c r="B8" s="8" t="s">
        <v>10</v>
      </c>
      <c r="C8" s="9" t="s">
        <v>36</v>
      </c>
      <c r="D8" s="54" t="s">
        <v>23</v>
      </c>
      <c r="E8" s="55"/>
      <c r="F8" s="7"/>
      <c r="G8" s="7"/>
    </row>
    <row r="9" spans="1:7" x14ac:dyDescent="0.3">
      <c r="A9" s="7"/>
      <c r="B9" s="10" t="s">
        <v>24</v>
      </c>
      <c r="C9" s="11">
        <v>127.34</v>
      </c>
      <c r="D9" s="24" t="s">
        <v>25</v>
      </c>
      <c r="E9" s="25"/>
      <c r="F9" s="7"/>
      <c r="G9" s="7"/>
    </row>
    <row r="10" spans="1:7" ht="30.75" customHeight="1" x14ac:dyDescent="0.3">
      <c r="A10" s="7"/>
      <c r="B10" s="10" t="s">
        <v>34</v>
      </c>
      <c r="C10" s="12">
        <v>606506743</v>
      </c>
      <c r="D10" s="26" t="s">
        <v>26</v>
      </c>
      <c r="E10" s="27"/>
      <c r="F10" s="7"/>
      <c r="G10" s="7"/>
    </row>
    <row r="11" spans="1:7" x14ac:dyDescent="0.3">
      <c r="A11" s="7"/>
      <c r="B11" s="10" t="s">
        <v>35</v>
      </c>
      <c r="C11" s="13">
        <f>C10/C9</f>
        <v>4762892.5946285529</v>
      </c>
      <c r="D11" s="26" t="s">
        <v>26</v>
      </c>
      <c r="E11" s="27"/>
      <c r="F11" s="7"/>
      <c r="G11" s="7"/>
    </row>
    <row r="12" spans="1:7" ht="15" customHeight="1" x14ac:dyDescent="0.3">
      <c r="A12" s="7"/>
      <c r="B12" s="10" t="s">
        <v>11</v>
      </c>
      <c r="C12" s="11">
        <v>100</v>
      </c>
      <c r="D12" s="24" t="s">
        <v>27</v>
      </c>
      <c r="E12" s="25"/>
      <c r="F12" s="7"/>
      <c r="G12" s="7"/>
    </row>
    <row r="13" spans="1:7" x14ac:dyDescent="0.3">
      <c r="A13" s="7"/>
      <c r="B13" s="10" t="s">
        <v>12</v>
      </c>
      <c r="C13" s="11">
        <v>12</v>
      </c>
      <c r="D13" s="24" t="s">
        <v>27</v>
      </c>
      <c r="E13" s="25"/>
      <c r="F13" s="7"/>
      <c r="G13" s="7"/>
    </row>
    <row r="14" spans="1:7" ht="28.8" x14ac:dyDescent="0.3">
      <c r="A14" s="7"/>
      <c r="B14" s="10" t="s">
        <v>32</v>
      </c>
      <c r="C14" s="11">
        <f>C12-C13</f>
        <v>88</v>
      </c>
      <c r="D14" s="24" t="s">
        <v>27</v>
      </c>
      <c r="E14" s="25"/>
      <c r="F14" s="7"/>
      <c r="G14" s="7"/>
    </row>
    <row r="15" spans="1:7" ht="28.8" x14ac:dyDescent="0.3">
      <c r="A15" s="7"/>
      <c r="B15" s="10" t="s">
        <v>13</v>
      </c>
      <c r="C15" s="11">
        <v>2</v>
      </c>
      <c r="D15" s="24" t="s">
        <v>28</v>
      </c>
      <c r="E15" s="25"/>
      <c r="F15" s="7"/>
      <c r="G15" s="7"/>
    </row>
    <row r="16" spans="1:7" ht="28.8" x14ac:dyDescent="0.3">
      <c r="A16" s="7"/>
      <c r="B16" s="10" t="s">
        <v>14</v>
      </c>
      <c r="C16" s="57">
        <v>9.1439853099999997</v>
      </c>
      <c r="D16" s="24" t="s">
        <v>29</v>
      </c>
      <c r="E16" s="25"/>
      <c r="F16" s="7"/>
      <c r="G16" s="7"/>
    </row>
    <row r="17" spans="1:7" x14ac:dyDescent="0.3">
      <c r="A17" s="7"/>
      <c r="B17" s="10" t="s">
        <v>17</v>
      </c>
      <c r="C17" s="13">
        <f>(C11*(1-(C16/100)))</f>
        <v>4327374.39544464</v>
      </c>
      <c r="D17" s="24" t="s">
        <v>26</v>
      </c>
      <c r="E17" s="25"/>
      <c r="F17" s="7"/>
      <c r="G17" s="7"/>
    </row>
    <row r="18" spans="1:7" ht="15" thickBot="1" x14ac:dyDescent="0.35">
      <c r="A18" s="7"/>
      <c r="B18" s="14" t="s">
        <v>18</v>
      </c>
      <c r="C18" s="15">
        <f>C11*0.18*C9*0.5</f>
        <v>54585606.86999999</v>
      </c>
      <c r="D18" s="28" t="s">
        <v>26</v>
      </c>
      <c r="E18" s="29"/>
      <c r="F18" s="7"/>
      <c r="G18" s="7"/>
    </row>
    <row r="19" spans="1:7" ht="15" customHeight="1" x14ac:dyDescent="0.3">
      <c r="A19" s="7"/>
      <c r="B19" s="33" t="s">
        <v>19</v>
      </c>
      <c r="C19" s="34"/>
      <c r="D19" s="34"/>
      <c r="E19" s="35"/>
      <c r="F19" s="7"/>
      <c r="G19" s="7"/>
    </row>
    <row r="20" spans="1:7" ht="15.75" customHeight="1" x14ac:dyDescent="0.3">
      <c r="A20" s="7"/>
      <c r="B20" s="33"/>
      <c r="C20" s="34"/>
      <c r="D20" s="34"/>
      <c r="E20" s="35"/>
      <c r="F20" s="7"/>
      <c r="G20" s="7"/>
    </row>
    <row r="21" spans="1:7" ht="15.75" customHeight="1" thickBot="1" x14ac:dyDescent="0.35">
      <c r="A21" s="7"/>
      <c r="B21" s="36"/>
      <c r="C21" s="37"/>
      <c r="D21" s="37"/>
      <c r="E21" s="38"/>
      <c r="F21" s="7"/>
      <c r="G21" s="7"/>
    </row>
    <row r="22" spans="1:7" ht="87.75" customHeight="1" thickBot="1" x14ac:dyDescent="0.35">
      <c r="A22" s="7"/>
      <c r="B22" s="30" t="s">
        <v>20</v>
      </c>
      <c r="C22" s="31"/>
      <c r="D22" s="31"/>
      <c r="E22" s="32"/>
      <c r="F22" s="7"/>
      <c r="G22" s="7"/>
    </row>
    <row r="23" spans="1:7" x14ac:dyDescent="0.3">
      <c r="A23" s="7"/>
      <c r="B23" s="6"/>
      <c r="C23" s="4"/>
      <c r="D23" s="39"/>
      <c r="E23" s="40"/>
      <c r="F23" s="7"/>
      <c r="G23" s="7"/>
    </row>
    <row r="24" spans="1:7" x14ac:dyDescent="0.3">
      <c r="A24" s="7"/>
      <c r="B24" s="6" t="s">
        <v>33</v>
      </c>
      <c r="C24" s="4"/>
      <c r="D24" s="22">
        <f>C10*0.5</f>
        <v>303253371.5</v>
      </c>
      <c r="E24" s="23"/>
      <c r="F24" s="7"/>
      <c r="G24" s="7"/>
    </row>
    <row r="25" spans="1:7" x14ac:dyDescent="0.3">
      <c r="A25" s="7"/>
      <c r="B25" s="6" t="s">
        <v>21</v>
      </c>
      <c r="C25" s="4"/>
      <c r="D25" s="22">
        <f>D24*0.18</f>
        <v>54585606.869999997</v>
      </c>
      <c r="E25" s="23"/>
      <c r="F25" s="7"/>
      <c r="G25" s="7"/>
    </row>
    <row r="26" spans="1:7" x14ac:dyDescent="0.3">
      <c r="A26" s="7"/>
      <c r="B26" s="6"/>
      <c r="C26" s="4"/>
      <c r="D26" s="5"/>
      <c r="E26" s="16"/>
      <c r="F26" s="7"/>
      <c r="G26" s="7"/>
    </row>
    <row r="27" spans="1:7" ht="16.2" thickBot="1" x14ac:dyDescent="0.35">
      <c r="A27" s="7"/>
      <c r="B27" s="17" t="s">
        <v>22</v>
      </c>
      <c r="C27" s="18"/>
      <c r="D27" s="19">
        <f>ROUND(D25,0)</f>
        <v>54585607</v>
      </c>
      <c r="E27" s="20"/>
      <c r="F27" s="7"/>
      <c r="G27" s="7"/>
    </row>
    <row r="28" spans="1:7" x14ac:dyDescent="0.3">
      <c r="A28" s="7"/>
      <c r="B28" s="7"/>
      <c r="C28" s="7"/>
      <c r="D28" s="7"/>
      <c r="E28" s="7"/>
      <c r="F28" s="7"/>
      <c r="G28" s="7"/>
    </row>
    <row r="29" spans="1:7" x14ac:dyDescent="0.3">
      <c r="A29" s="7"/>
      <c r="B29" s="7"/>
      <c r="C29" s="7"/>
      <c r="D29" s="7"/>
      <c r="E29" s="7"/>
      <c r="F29" s="7"/>
      <c r="G29" s="7"/>
    </row>
    <row r="30" spans="1:7" x14ac:dyDescent="0.3">
      <c r="A30" s="7"/>
      <c r="B30" s="7"/>
      <c r="C30" s="7"/>
      <c r="D30" s="7"/>
      <c r="E30" s="7"/>
      <c r="F30" s="7"/>
      <c r="G30" s="7"/>
    </row>
  </sheetData>
  <mergeCells count="19">
    <mergeCell ref="D3:E6"/>
    <mergeCell ref="B7:E7"/>
    <mergeCell ref="B3:C6"/>
    <mergeCell ref="D8:E8"/>
    <mergeCell ref="D9:E9"/>
    <mergeCell ref="D24:E24"/>
    <mergeCell ref="D25:E25"/>
    <mergeCell ref="D14:E14"/>
    <mergeCell ref="D10:E10"/>
    <mergeCell ref="D16:E16"/>
    <mergeCell ref="D11:E11"/>
    <mergeCell ref="D12:E12"/>
    <mergeCell ref="D13:E13"/>
    <mergeCell ref="D15:E15"/>
    <mergeCell ref="D17:E17"/>
    <mergeCell ref="D18:E18"/>
    <mergeCell ref="B22:E22"/>
    <mergeCell ref="B19:E21"/>
    <mergeCell ref="D23:E23"/>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workbookViewId="0">
      <selection activeCell="D14" sqref="D14"/>
    </sheetView>
  </sheetViews>
  <sheetFormatPr baseColWidth="10" defaultRowHeight="14.4" x14ac:dyDescent="0.3"/>
  <sheetData>
    <row r="1" spans="1:10" x14ac:dyDescent="0.3">
      <c r="A1" s="3" t="s">
        <v>15</v>
      </c>
      <c r="B1" s="56" t="s">
        <v>16</v>
      </c>
      <c r="C1" s="56"/>
      <c r="D1" s="56"/>
      <c r="E1" s="56"/>
      <c r="F1" s="56"/>
      <c r="G1" s="56"/>
      <c r="H1" s="56"/>
      <c r="I1" s="56"/>
      <c r="J1" s="56"/>
    </row>
    <row r="2" spans="1:10" x14ac:dyDescent="0.3">
      <c r="A2" s="3"/>
      <c r="B2" s="3">
        <v>1</v>
      </c>
      <c r="C2" s="3">
        <v>1.5</v>
      </c>
      <c r="D2" s="3">
        <v>2</v>
      </c>
      <c r="E2" s="3">
        <v>2.5</v>
      </c>
      <c r="F2" s="3">
        <v>3</v>
      </c>
      <c r="G2" s="3">
        <v>3.5</v>
      </c>
      <c r="H2" s="3">
        <v>4</v>
      </c>
      <c r="I2" s="3">
        <v>4.5</v>
      </c>
      <c r="J2" s="3">
        <v>5</v>
      </c>
    </row>
    <row r="3" spans="1:10" x14ac:dyDescent="0.3">
      <c r="A3" s="3">
        <v>0</v>
      </c>
      <c r="B3" s="3">
        <v>0</v>
      </c>
      <c r="C3" s="3">
        <v>3.2000000000000001E-2</v>
      </c>
      <c r="D3" s="3">
        <v>2.52</v>
      </c>
      <c r="E3" s="3">
        <v>8.09</v>
      </c>
      <c r="F3" s="3">
        <v>18.100000000000001</v>
      </c>
      <c r="G3" s="3">
        <v>32.200000000000003</v>
      </c>
      <c r="H3" s="3">
        <v>52.6</v>
      </c>
      <c r="I3" s="3">
        <v>75.2</v>
      </c>
      <c r="J3" s="3">
        <v>100</v>
      </c>
    </row>
    <row r="4" spans="1:10" x14ac:dyDescent="0.3">
      <c r="A4" s="3">
        <v>1</v>
      </c>
      <c r="B4" s="3">
        <v>0.51015202530354054</v>
      </c>
      <c r="C4" s="3">
        <v>0.54198877665544332</v>
      </c>
      <c r="D4" s="3">
        <v>3.0172961942658914</v>
      </c>
      <c r="E4" s="3">
        <v>8.5588807264564846</v>
      </c>
      <c r="F4" s="3">
        <v>18.5178145087236</v>
      </c>
      <c r="G4" s="3">
        <v>32.5458830731558</v>
      </c>
      <c r="H4" s="3">
        <v>52.841812059993885</v>
      </c>
      <c r="I4" s="3">
        <v>75.326517702275282</v>
      </c>
      <c r="J4" s="3">
        <v>100</v>
      </c>
    </row>
    <row r="5" spans="1:10" x14ac:dyDescent="0.3">
      <c r="A5" s="3">
        <v>2</v>
      </c>
      <c r="B5" s="3">
        <v>1.030507091113152</v>
      </c>
      <c r="C5" s="3">
        <v>1.0621773288439957</v>
      </c>
      <c r="D5" s="3">
        <v>3.5245383124171004</v>
      </c>
      <c r="E5" s="3">
        <v>9.0371390674420979</v>
      </c>
      <c r="F5" s="3">
        <v>18.943985307621674</v>
      </c>
      <c r="G5" s="3">
        <v>32.898683807774717</v>
      </c>
      <c r="H5" s="3">
        <v>53.088460361187643</v>
      </c>
      <c r="I5" s="3">
        <v>75.455565758596066</v>
      </c>
      <c r="J5" s="3">
        <v>100</v>
      </c>
    </row>
    <row r="6" spans="1:10" x14ac:dyDescent="0.3">
      <c r="A6" s="3">
        <v>3</v>
      </c>
      <c r="B6" s="3">
        <v>1.5610651974288339</v>
      </c>
      <c r="C6" s="3">
        <v>1.5925656565656567</v>
      </c>
      <c r="D6" s="3">
        <v>4.041726354453627</v>
      </c>
      <c r="E6" s="3">
        <v>9.5247750229568418</v>
      </c>
      <c r="F6" s="3">
        <v>19.378512396694216</v>
      </c>
      <c r="G6" s="3">
        <v>33.258402203856754</v>
      </c>
      <c r="H6" s="3">
        <v>53.339944903581269</v>
      </c>
      <c r="I6" s="3">
        <v>75.587144168962354</v>
      </c>
      <c r="J6" s="3">
        <v>100</v>
      </c>
    </row>
    <row r="7" spans="1:10" x14ac:dyDescent="0.3">
      <c r="A7" s="3">
        <v>4</v>
      </c>
      <c r="B7" s="3">
        <v>2.1018263442505867</v>
      </c>
      <c r="C7" s="3">
        <v>2.1331537598204267</v>
      </c>
      <c r="D7" s="3">
        <v>4.5688603203754719</v>
      </c>
      <c r="E7" s="3">
        <v>10.021788593000714</v>
      </c>
      <c r="F7" s="3">
        <v>19.821395775941234</v>
      </c>
      <c r="G7" s="3">
        <v>33.625038261401897</v>
      </c>
      <c r="H7" s="3">
        <v>53.596265687174785</v>
      </c>
      <c r="I7" s="3">
        <v>75.721252933374146</v>
      </c>
      <c r="J7" s="3">
        <v>100</v>
      </c>
    </row>
    <row r="8" spans="1:10" x14ac:dyDescent="0.3">
      <c r="A8" s="3">
        <v>5</v>
      </c>
      <c r="B8" s="3">
        <v>2.6527905315784106</v>
      </c>
      <c r="C8" s="3">
        <v>2.6839416386083053</v>
      </c>
      <c r="D8" s="3">
        <v>5.1059402101826343</v>
      </c>
      <c r="E8" s="3">
        <v>10.528179777573717</v>
      </c>
      <c r="F8" s="3">
        <v>20.27263544536272</v>
      </c>
      <c r="G8" s="3">
        <v>33.998591980410161</v>
      </c>
      <c r="H8" s="3">
        <v>53.857422711968169</v>
      </c>
      <c r="I8" s="3">
        <v>75.857892051831442</v>
      </c>
      <c r="J8" s="3">
        <v>100</v>
      </c>
    </row>
    <row r="9" spans="1:10" x14ac:dyDescent="0.3">
      <c r="A9" s="3">
        <v>6</v>
      </c>
      <c r="B9" s="3">
        <v>3.2139577594123052</v>
      </c>
      <c r="C9" s="3">
        <v>3.2449292929292932</v>
      </c>
      <c r="D9" s="3">
        <v>5.6529660238751154</v>
      </c>
      <c r="E9" s="3">
        <v>11.043948576675849</v>
      </c>
      <c r="F9" s="3">
        <v>20.732231404958682</v>
      </c>
      <c r="G9" s="3">
        <v>34.379063360881545</v>
      </c>
      <c r="H9" s="3">
        <v>54.123415977961429</v>
      </c>
      <c r="I9" s="3">
        <v>75.997061524334256</v>
      </c>
      <c r="J9" s="3">
        <v>100</v>
      </c>
    </row>
    <row r="10" spans="1:10" x14ac:dyDescent="0.3">
      <c r="A10" s="3">
        <v>7</v>
      </c>
      <c r="B10" s="3">
        <v>3.7853280277522701</v>
      </c>
      <c r="C10" s="3">
        <v>3.8161167227833892</v>
      </c>
      <c r="D10" s="3">
        <v>6.2099377614529132</v>
      </c>
      <c r="E10" s="3">
        <v>11.569094990307113</v>
      </c>
      <c r="F10" s="3">
        <v>21.200183654729109</v>
      </c>
      <c r="G10" s="3">
        <v>34.766452402816043</v>
      </c>
      <c r="H10" s="3">
        <v>54.394245485154578</v>
      </c>
      <c r="I10" s="3">
        <v>76.138761350882561</v>
      </c>
      <c r="J10" s="3">
        <v>100</v>
      </c>
    </row>
    <row r="11" spans="1:10" x14ac:dyDescent="0.3">
      <c r="A11" s="3">
        <v>8</v>
      </c>
      <c r="B11" s="3">
        <v>4.3669013365983069</v>
      </c>
      <c r="C11" s="3">
        <v>4.3975039281705959</v>
      </c>
      <c r="D11" s="3">
        <v>6.7768554229160296</v>
      </c>
      <c r="E11" s="3">
        <v>12.103619018467505</v>
      </c>
      <c r="F11" s="3">
        <v>21.676492194674012</v>
      </c>
      <c r="G11" s="3">
        <v>35.160759106213654</v>
      </c>
      <c r="H11" s="3">
        <v>54.669911233547595</v>
      </c>
      <c r="I11" s="3">
        <v>76.282991531476384</v>
      </c>
      <c r="J11" s="3">
        <v>100</v>
      </c>
    </row>
    <row r="12" spans="1:10" x14ac:dyDescent="0.3">
      <c r="A12" s="3">
        <v>9</v>
      </c>
      <c r="B12" s="3">
        <v>4.9586776859504136</v>
      </c>
      <c r="C12" s="3">
        <v>4.9890909090909092</v>
      </c>
      <c r="D12" s="3">
        <v>7.3537190082644628</v>
      </c>
      <c r="E12" s="3">
        <v>12.647520661157024</v>
      </c>
      <c r="F12" s="3">
        <v>22.16115702479339</v>
      </c>
      <c r="G12" s="3">
        <v>35.561983471074377</v>
      </c>
      <c r="H12" s="3">
        <v>54.950413223140494</v>
      </c>
      <c r="I12" s="3">
        <v>76.429752066115711</v>
      </c>
      <c r="J12" s="3">
        <v>100</v>
      </c>
    </row>
    <row r="13" spans="1:10" x14ac:dyDescent="0.3">
      <c r="A13" s="3">
        <v>10</v>
      </c>
      <c r="B13" s="3">
        <v>5.5606570758085905</v>
      </c>
      <c r="C13" s="3">
        <v>5.5908776655443315</v>
      </c>
      <c r="D13" s="3">
        <v>7.9405285174982145</v>
      </c>
      <c r="E13" s="3">
        <v>13.200799918375678</v>
      </c>
      <c r="F13" s="3">
        <v>22.65417814508724</v>
      </c>
      <c r="G13" s="3">
        <v>35.970125497398222</v>
      </c>
      <c r="H13" s="3">
        <v>55.235751453933268</v>
      </c>
      <c r="I13" s="3">
        <v>76.579042954800542</v>
      </c>
      <c r="J13" s="3">
        <v>100</v>
      </c>
    </row>
    <row r="14" spans="1:10" x14ac:dyDescent="0.3">
      <c r="A14" s="3">
        <v>11</v>
      </c>
      <c r="B14" s="3">
        <v>6.1728395061728394</v>
      </c>
      <c r="C14" s="3">
        <v>6.2028641975308645</v>
      </c>
      <c r="D14" s="3">
        <v>8.5372839506172795</v>
      </c>
      <c r="E14" s="3">
        <v>13.763456790123458</v>
      </c>
      <c r="F14" s="3">
        <v>23.155555555555559</v>
      </c>
      <c r="G14" s="3">
        <v>36.385185185185179</v>
      </c>
      <c r="H14" s="3">
        <v>55.525925925925925</v>
      </c>
      <c r="I14" s="3">
        <v>76.730864197530863</v>
      </c>
      <c r="J14" s="3">
        <v>100</v>
      </c>
    </row>
    <row r="15" spans="1:10" x14ac:dyDescent="0.3">
      <c r="A15" s="3">
        <v>12</v>
      </c>
      <c r="B15" s="3">
        <v>6.7952249770431585</v>
      </c>
      <c r="C15" s="3">
        <v>6.8250505050505046</v>
      </c>
      <c r="D15" s="3">
        <v>9.1439853076216711</v>
      </c>
      <c r="E15" s="3">
        <v>14.335491276400367</v>
      </c>
      <c r="F15" s="3">
        <v>23.665289256198353</v>
      </c>
      <c r="G15" s="3">
        <v>36.807162534435264</v>
      </c>
      <c r="H15" s="3">
        <v>55.820936639118457</v>
      </c>
      <c r="I15" s="3">
        <v>76.885215794306703</v>
      </c>
      <c r="J15" s="3">
        <v>100</v>
      </c>
    </row>
    <row r="16" spans="1:10" x14ac:dyDescent="0.3">
      <c r="A16" s="3">
        <v>13</v>
      </c>
      <c r="B16" s="3">
        <v>7.4278134884195506</v>
      </c>
      <c r="C16" s="3">
        <v>7.4574365881032554</v>
      </c>
      <c r="D16" s="3">
        <v>9.7606325885113776</v>
      </c>
      <c r="E16" s="3">
        <v>14.916903377206408</v>
      </c>
      <c r="F16" s="3">
        <v>24.183379247015612</v>
      </c>
      <c r="G16" s="3">
        <v>37.236057545148455</v>
      </c>
      <c r="H16" s="3">
        <v>56.120783593510872</v>
      </c>
      <c r="I16" s="3">
        <v>77.042097745128046</v>
      </c>
      <c r="J16" s="3">
        <v>100</v>
      </c>
    </row>
    <row r="17" spans="1:10" x14ac:dyDescent="0.3">
      <c r="A17" s="3">
        <v>14</v>
      </c>
      <c r="B17" s="3">
        <v>8.0706050403020093</v>
      </c>
      <c r="C17" s="3">
        <v>8.1000224466891115</v>
      </c>
      <c r="D17" s="3">
        <v>10.387225793286399</v>
      </c>
      <c r="E17" s="3">
        <v>15.507693092541574</v>
      </c>
      <c r="F17" s="3">
        <v>24.709825528007347</v>
      </c>
      <c r="G17" s="3">
        <v>37.671870217324759</v>
      </c>
      <c r="H17" s="3">
        <v>56.425466789103154</v>
      </c>
      <c r="I17" s="3">
        <v>77.201510049994894</v>
      </c>
      <c r="J17" s="3">
        <v>100</v>
      </c>
    </row>
    <row r="18" spans="1:10" x14ac:dyDescent="0.3">
      <c r="A18" s="3">
        <v>15</v>
      </c>
      <c r="B18" s="3">
        <v>8.7235996326905418</v>
      </c>
      <c r="C18" s="3">
        <v>8.7528080808080801</v>
      </c>
      <c r="D18" s="3">
        <v>11.023764921946739</v>
      </c>
      <c r="E18" s="3">
        <v>16.107860422405878</v>
      </c>
      <c r="F18" s="3">
        <v>25.244628099173553</v>
      </c>
      <c r="G18" s="3">
        <v>38.114600550964191</v>
      </c>
      <c r="H18" s="3">
        <v>56.734986225895327</v>
      </c>
      <c r="I18" s="3">
        <v>77.363452708907261</v>
      </c>
      <c r="J18" s="3">
        <v>100</v>
      </c>
    </row>
    <row r="19" spans="1:10" x14ac:dyDescent="0.3">
      <c r="A19" s="3">
        <v>16</v>
      </c>
      <c r="B19" s="3">
        <v>9.3867972655851446</v>
      </c>
      <c r="C19" s="3">
        <v>9.4157934904601568</v>
      </c>
      <c r="D19" s="3">
        <v>11.6702499744924</v>
      </c>
      <c r="E19" s="3">
        <v>16.717405366799305</v>
      </c>
      <c r="F19" s="3">
        <v>25.787786960514236</v>
      </c>
      <c r="G19" s="3">
        <v>38.564248546066729</v>
      </c>
      <c r="H19" s="3">
        <v>57.04934190388736</v>
      </c>
      <c r="I19" s="3">
        <v>77.527925721865117</v>
      </c>
      <c r="J19" s="3">
        <v>100</v>
      </c>
    </row>
    <row r="20" spans="1:10" x14ac:dyDescent="0.3">
      <c r="A20" s="3">
        <v>17</v>
      </c>
      <c r="B20" s="3">
        <v>10.060197938985818</v>
      </c>
      <c r="C20" s="3">
        <v>10.088978675645341</v>
      </c>
      <c r="D20" s="3">
        <v>12.326680950923375</v>
      </c>
      <c r="E20" s="3">
        <v>17.336327925721868</v>
      </c>
      <c r="F20" s="3">
        <v>26.339302112029383</v>
      </c>
      <c r="G20" s="3">
        <v>39.02081420263238</v>
      </c>
      <c r="H20" s="3">
        <v>57.368533823079282</v>
      </c>
      <c r="I20" s="3">
        <v>77.694929088868477</v>
      </c>
      <c r="J20" s="3">
        <v>100</v>
      </c>
    </row>
    <row r="21" spans="1:10" x14ac:dyDescent="0.3">
      <c r="A21" s="3">
        <v>18</v>
      </c>
      <c r="B21" s="3">
        <v>10.743801652892563</v>
      </c>
      <c r="C21" s="3">
        <v>10.772363636363638</v>
      </c>
      <c r="D21" s="3">
        <v>12.993057851239669</v>
      </c>
      <c r="E21" s="3">
        <v>17.964628099173556</v>
      </c>
      <c r="F21" s="3">
        <v>26.899173553719013</v>
      </c>
      <c r="G21" s="3">
        <v>39.484297520661158</v>
      </c>
      <c r="H21" s="3">
        <v>57.69256198347108</v>
      </c>
      <c r="I21" s="3">
        <v>77.864462809917356</v>
      </c>
      <c r="J21" s="3">
        <v>100</v>
      </c>
    </row>
    <row r="22" spans="1:10" x14ac:dyDescent="0.3">
      <c r="A22" s="3">
        <v>19</v>
      </c>
      <c r="B22" s="3">
        <v>11.437608407305376</v>
      </c>
      <c r="C22" s="3">
        <v>11.465948372615038</v>
      </c>
      <c r="D22" s="3">
        <v>13.669380675441282</v>
      </c>
      <c r="E22" s="3">
        <v>18.602305887154369</v>
      </c>
      <c r="F22" s="3">
        <v>27.467401285583104</v>
      </c>
      <c r="G22" s="3">
        <v>39.954698500153043</v>
      </c>
      <c r="H22" s="3">
        <v>58.021426385062746</v>
      </c>
      <c r="I22" s="3">
        <v>78.036526885011739</v>
      </c>
      <c r="J22" s="3">
        <v>100</v>
      </c>
    </row>
    <row r="23" spans="1:10" x14ac:dyDescent="0.3">
      <c r="A23" s="3">
        <v>20</v>
      </c>
      <c r="B23" s="3">
        <v>12.141618202224262</v>
      </c>
      <c r="C23" s="3">
        <v>12.169732884399551</v>
      </c>
      <c r="D23" s="3">
        <v>14.355649423528211</v>
      </c>
      <c r="E23" s="3">
        <v>19.249361289664318</v>
      </c>
      <c r="F23" s="3">
        <v>28.043985307621671</v>
      </c>
      <c r="G23" s="3">
        <v>40.432017141108048</v>
      </c>
      <c r="H23" s="3">
        <v>58.355127027854302</v>
      </c>
      <c r="I23" s="3">
        <v>78.211121314151626</v>
      </c>
      <c r="J23" s="3">
        <v>100</v>
      </c>
    </row>
    <row r="24" spans="1:10" x14ac:dyDescent="0.3">
      <c r="A24" s="3">
        <v>21</v>
      </c>
      <c r="B24" s="3">
        <v>12.855831037649221</v>
      </c>
      <c r="C24" s="3">
        <v>12.883717171717175</v>
      </c>
      <c r="D24" s="3">
        <v>15.051864095500461</v>
      </c>
      <c r="E24" s="3">
        <v>19.905794306703399</v>
      </c>
      <c r="F24" s="3">
        <v>28.62892561983471</v>
      </c>
      <c r="G24" s="3">
        <v>40.916253443526173</v>
      </c>
      <c r="H24" s="3">
        <v>58.693663911845725</v>
      </c>
      <c r="I24" s="3">
        <v>78.388246097337017</v>
      </c>
      <c r="J24" s="3">
        <v>100</v>
      </c>
    </row>
    <row r="25" spans="1:10" x14ac:dyDescent="0.3">
      <c r="A25" s="3">
        <v>22</v>
      </c>
      <c r="B25" s="3">
        <v>13.580246913580247</v>
      </c>
      <c r="C25" s="3">
        <v>13.607901234567901</v>
      </c>
      <c r="D25" s="3">
        <v>15.758024691358024</v>
      </c>
      <c r="E25" s="3">
        <v>20.571604938271605</v>
      </c>
      <c r="F25" s="3">
        <v>29.222222222222229</v>
      </c>
      <c r="G25" s="3">
        <v>41.407407407407412</v>
      </c>
      <c r="H25" s="3">
        <v>59.037037037037045</v>
      </c>
      <c r="I25" s="3">
        <v>78.567901234567913</v>
      </c>
      <c r="J25" s="3">
        <v>100</v>
      </c>
    </row>
    <row r="26" spans="1:10" x14ac:dyDescent="0.3">
      <c r="A26" s="3">
        <v>23</v>
      </c>
      <c r="B26" s="3">
        <v>14.314865830017345</v>
      </c>
      <c r="C26" s="3">
        <v>14.342285072951741</v>
      </c>
      <c r="D26" s="3">
        <v>16.474131211100911</v>
      </c>
      <c r="E26" s="3">
        <v>21.246793184368943</v>
      </c>
      <c r="F26" s="3">
        <v>29.823875114784208</v>
      </c>
      <c r="G26" s="3">
        <v>41.905479032751757</v>
      </c>
      <c r="H26" s="3">
        <v>59.385246403428226</v>
      </c>
      <c r="I26" s="3">
        <v>78.750086725844298</v>
      </c>
      <c r="J26" s="3">
        <v>100</v>
      </c>
    </row>
    <row r="27" spans="1:10" x14ac:dyDescent="0.3">
      <c r="A27" s="3">
        <v>24</v>
      </c>
      <c r="B27" s="3">
        <v>15.059687786960515</v>
      </c>
      <c r="C27" s="3">
        <v>15.086868686868687</v>
      </c>
      <c r="D27" s="3">
        <v>17.200183654729113</v>
      </c>
      <c r="E27" s="3">
        <v>21.931359044995407</v>
      </c>
      <c r="F27" s="3">
        <v>30.433884297520663</v>
      </c>
      <c r="G27" s="3">
        <v>42.410468319559222</v>
      </c>
      <c r="H27" s="3">
        <v>59.73829201101929</v>
      </c>
      <c r="I27" s="3">
        <v>78.934802571166202</v>
      </c>
      <c r="J27" s="3">
        <v>100</v>
      </c>
    </row>
    <row r="28" spans="1:10" x14ac:dyDescent="0.3">
      <c r="A28" s="3">
        <v>25</v>
      </c>
      <c r="B28" s="3">
        <v>15.814712784409757</v>
      </c>
      <c r="C28" s="3">
        <v>15.841652076318747</v>
      </c>
      <c r="D28" s="3">
        <v>17.93618202224263</v>
      </c>
      <c r="E28" s="3">
        <v>22.62530252015101</v>
      </c>
      <c r="F28" s="3">
        <v>31.052249770431594</v>
      </c>
      <c r="G28" s="3">
        <v>42.922375267829814</v>
      </c>
      <c r="H28" s="3">
        <v>60.096173859810229</v>
      </c>
      <c r="I28" s="3">
        <v>79.12204877053361</v>
      </c>
      <c r="J28" s="3">
        <v>100</v>
      </c>
    </row>
    <row r="29" spans="1:10" x14ac:dyDescent="0.3">
      <c r="A29" s="3">
        <v>26</v>
      </c>
      <c r="B29" s="3">
        <v>16.579940822365067</v>
      </c>
      <c r="C29" s="3">
        <v>16.606635241301909</v>
      </c>
      <c r="D29" s="3">
        <v>18.682126313641469</v>
      </c>
      <c r="E29" s="3">
        <v>23.328623609835731</v>
      </c>
      <c r="F29" s="3">
        <v>31.678971533516993</v>
      </c>
      <c r="G29" s="3">
        <v>43.44119987756352</v>
      </c>
      <c r="H29" s="3">
        <v>60.458891949801043</v>
      </c>
      <c r="I29" s="3">
        <v>79.311825323946536</v>
      </c>
      <c r="J29" s="3">
        <v>100</v>
      </c>
    </row>
    <row r="30" spans="1:10" x14ac:dyDescent="0.3">
      <c r="A30" s="3">
        <v>27</v>
      </c>
      <c r="B30" s="3">
        <v>17.355371900826444</v>
      </c>
      <c r="C30" s="3">
        <v>17.381818181818179</v>
      </c>
      <c r="D30" s="3">
        <v>19.438016528925615</v>
      </c>
      <c r="E30" s="3">
        <v>24.041322314049584</v>
      </c>
      <c r="F30" s="3">
        <v>32.314049586776861</v>
      </c>
      <c r="G30" s="3">
        <v>43.966942148760332</v>
      </c>
      <c r="H30" s="3">
        <v>60.826446280991739</v>
      </c>
      <c r="I30" s="3">
        <v>79.504132231404952</v>
      </c>
      <c r="J30" s="3">
        <v>100</v>
      </c>
    </row>
    <row r="31" spans="1:10" x14ac:dyDescent="0.3">
      <c r="A31" s="3">
        <v>28</v>
      </c>
      <c r="B31" s="3">
        <v>18.141006019793899</v>
      </c>
      <c r="C31" s="3">
        <v>18.167200897867563</v>
      </c>
      <c r="D31" s="3">
        <v>20.203852668095092</v>
      </c>
      <c r="E31" s="3">
        <v>24.763398632792573</v>
      </c>
      <c r="F31" s="3">
        <v>32.957483930211204</v>
      </c>
      <c r="G31" s="3">
        <v>44.499602081420264</v>
      </c>
      <c r="H31" s="3">
        <v>61.198836853382311</v>
      </c>
      <c r="I31" s="3">
        <v>79.698969492908887</v>
      </c>
      <c r="J31" s="3">
        <v>100</v>
      </c>
    </row>
    <row r="32" spans="1:10" x14ac:dyDescent="0.3">
      <c r="A32" s="3">
        <v>29</v>
      </c>
      <c r="B32" s="3">
        <v>18.93684317926742</v>
      </c>
      <c r="C32" s="3">
        <v>18.962783389450056</v>
      </c>
      <c r="D32" s="3">
        <v>20.979634731149883</v>
      </c>
      <c r="E32" s="3">
        <v>25.494852566064687</v>
      </c>
      <c r="F32" s="3">
        <v>33.609274563820016</v>
      </c>
      <c r="G32" s="3">
        <v>45.039179675543309</v>
      </c>
      <c r="H32" s="3">
        <v>61.576063666972757</v>
      </c>
      <c r="I32" s="3">
        <v>79.896337108458312</v>
      </c>
      <c r="J32" s="3">
        <v>100</v>
      </c>
    </row>
    <row r="33" spans="1:10" x14ac:dyDescent="0.3">
      <c r="A33" s="3">
        <v>30</v>
      </c>
      <c r="B33" s="3">
        <v>19.742883379247019</v>
      </c>
      <c r="C33" s="3">
        <v>19.768565656565659</v>
      </c>
      <c r="D33" s="3">
        <v>21.765362718089992</v>
      </c>
      <c r="E33" s="3">
        <v>26.235684113865933</v>
      </c>
      <c r="F33" s="3">
        <v>34.26942148760331</v>
      </c>
      <c r="G33" s="3">
        <v>45.585674931129475</v>
      </c>
      <c r="H33" s="3">
        <v>61.958126721763087</v>
      </c>
      <c r="I33" s="3">
        <v>80.096235078053255</v>
      </c>
      <c r="J33" s="3">
        <v>100</v>
      </c>
    </row>
    <row r="34" spans="1:10" x14ac:dyDescent="0.3">
      <c r="A34" s="3">
        <v>31</v>
      </c>
      <c r="B34" s="3">
        <v>20.55912661973268</v>
      </c>
      <c r="C34" s="3">
        <v>20.584547699214369</v>
      </c>
      <c r="D34" s="3">
        <v>22.561036628915417</v>
      </c>
      <c r="E34" s="3">
        <v>26.985893276196304</v>
      </c>
      <c r="F34" s="3">
        <v>34.937924701561066</v>
      </c>
      <c r="G34" s="3">
        <v>46.139087848178761</v>
      </c>
      <c r="H34" s="3">
        <v>62.345026017753291</v>
      </c>
      <c r="I34" s="3">
        <v>80.298663401693702</v>
      </c>
      <c r="J34" s="3">
        <v>100</v>
      </c>
    </row>
    <row r="35" spans="1:10" x14ac:dyDescent="0.3">
      <c r="A35" s="3">
        <v>32</v>
      </c>
      <c r="B35" s="3">
        <v>21.385572900724416</v>
      </c>
      <c r="C35" s="3">
        <v>21.410729517396184</v>
      </c>
      <c r="D35" s="3">
        <v>23.36665646362616</v>
      </c>
      <c r="E35" s="3">
        <v>27.745480053055815</v>
      </c>
      <c r="F35" s="3">
        <v>35.614784205693297</v>
      </c>
      <c r="G35" s="3">
        <v>46.699418426691153</v>
      </c>
      <c r="H35" s="3">
        <v>62.736761554943378</v>
      </c>
      <c r="I35" s="3">
        <v>80.503622079379653</v>
      </c>
      <c r="J35" s="3">
        <v>100</v>
      </c>
    </row>
    <row r="36" spans="1:10" x14ac:dyDescent="0.3">
      <c r="A36" s="3">
        <v>33</v>
      </c>
      <c r="B36" s="3">
        <v>22.222222222222221</v>
      </c>
      <c r="C36" s="3">
        <v>22.24711111111111</v>
      </c>
      <c r="D36" s="3">
        <v>24.182222222222222</v>
      </c>
      <c r="E36" s="3">
        <v>28.514444444444443</v>
      </c>
      <c r="F36" s="3">
        <v>36.299999999999997</v>
      </c>
      <c r="G36" s="3">
        <v>47.266666666666666</v>
      </c>
      <c r="H36" s="3">
        <v>63.133333333333333</v>
      </c>
      <c r="I36" s="3">
        <v>80.711111111111109</v>
      </c>
      <c r="J36" s="3">
        <v>100</v>
      </c>
    </row>
    <row r="37" spans="1:10" x14ac:dyDescent="0.3">
      <c r="A37" s="3">
        <v>34</v>
      </c>
      <c r="B37" s="3">
        <v>23.069074584226097</v>
      </c>
      <c r="C37" s="3">
        <v>23.093692480359145</v>
      </c>
      <c r="D37" s="3">
        <v>25.007733904703599</v>
      </c>
      <c r="E37" s="3">
        <v>29.292786450362208</v>
      </c>
      <c r="F37" s="3">
        <v>36.993572084481173</v>
      </c>
      <c r="G37" s="3">
        <v>47.840832568105299</v>
      </c>
      <c r="H37" s="3">
        <v>63.534741352923177</v>
      </c>
      <c r="I37" s="3">
        <v>80.921130496888068</v>
      </c>
      <c r="J37" s="3">
        <v>100</v>
      </c>
    </row>
    <row r="38" spans="1:10" x14ac:dyDescent="0.3">
      <c r="A38" s="3">
        <v>35</v>
      </c>
      <c r="B38" s="3">
        <v>23.926129986736047</v>
      </c>
      <c r="C38" s="3">
        <v>23.950473625140294</v>
      </c>
      <c r="D38" s="3">
        <v>25.843191511070302</v>
      </c>
      <c r="E38" s="3">
        <v>30.080506070809101</v>
      </c>
      <c r="F38" s="3">
        <v>37.695500459136824</v>
      </c>
      <c r="G38" s="3">
        <v>48.421916131007045</v>
      </c>
      <c r="H38" s="3">
        <v>63.940985613712883</v>
      </c>
      <c r="I38" s="3">
        <v>81.133680236710532</v>
      </c>
      <c r="J38" s="3">
        <v>100</v>
      </c>
    </row>
    <row r="39" spans="1:10" x14ac:dyDescent="0.3">
      <c r="A39" s="3">
        <v>36</v>
      </c>
      <c r="B39" s="3">
        <v>24.793388429752067</v>
      </c>
      <c r="C39" s="3">
        <v>24.817454545454545</v>
      </c>
      <c r="D39" s="3">
        <v>26.688595041322316</v>
      </c>
      <c r="E39" s="3">
        <v>30.877603305785122</v>
      </c>
      <c r="F39" s="3">
        <v>38.405785123966943</v>
      </c>
      <c r="G39" s="3">
        <v>49.009917355371904</v>
      </c>
      <c r="H39" s="3">
        <v>64.352066115702485</v>
      </c>
      <c r="I39" s="3">
        <v>81.348760330578514</v>
      </c>
      <c r="J39" s="3">
        <v>100</v>
      </c>
    </row>
    <row r="40" spans="1:10" x14ac:dyDescent="0.3">
      <c r="A40" s="3">
        <v>37</v>
      </c>
      <c r="B40" s="3">
        <v>25.670849913274157</v>
      </c>
      <c r="C40" s="3">
        <v>25.69463524130191</v>
      </c>
      <c r="D40" s="3">
        <v>27.543944495459648</v>
      </c>
      <c r="E40" s="3">
        <v>31.68407815529028</v>
      </c>
      <c r="F40" s="3">
        <v>39.124426078971538</v>
      </c>
      <c r="G40" s="3">
        <v>49.604836241199877</v>
      </c>
      <c r="H40" s="3">
        <v>64.767982858891955</v>
      </c>
      <c r="I40" s="3">
        <v>81.566370778492001</v>
      </c>
      <c r="J40" s="3">
        <v>100</v>
      </c>
    </row>
    <row r="41" spans="1:10" x14ac:dyDescent="0.3">
      <c r="A41" s="3">
        <v>38</v>
      </c>
      <c r="B41" s="3">
        <v>26.558514437302318</v>
      </c>
      <c r="C41" s="3">
        <v>26.582015712682377</v>
      </c>
      <c r="D41" s="3">
        <v>28.409239873482299</v>
      </c>
      <c r="E41" s="3">
        <v>32.499930619324559</v>
      </c>
      <c r="F41" s="3">
        <v>39.851423324150595</v>
      </c>
      <c r="G41" s="3">
        <v>50.20667278849097</v>
      </c>
      <c r="H41" s="3">
        <v>65.188735843281293</v>
      </c>
      <c r="I41" s="3">
        <v>81.786511580450977</v>
      </c>
      <c r="J41" s="3">
        <v>100</v>
      </c>
    </row>
    <row r="42" spans="1:10" x14ac:dyDescent="0.3">
      <c r="A42" s="3">
        <v>39</v>
      </c>
      <c r="B42" s="3">
        <v>27.456382001836545</v>
      </c>
      <c r="C42" s="3">
        <v>27.479595959595954</v>
      </c>
      <c r="D42" s="3">
        <v>29.284481175390265</v>
      </c>
      <c r="E42" s="3">
        <v>33.325160697887966</v>
      </c>
      <c r="F42" s="3">
        <v>40.586776859504134</v>
      </c>
      <c r="G42" s="3">
        <v>50.815426997245169</v>
      </c>
      <c r="H42" s="3">
        <v>65.614325068870528</v>
      </c>
      <c r="I42" s="3">
        <v>82.009182736455472</v>
      </c>
      <c r="J42" s="3">
        <v>100</v>
      </c>
    </row>
    <row r="43" spans="1:10" x14ac:dyDescent="0.3">
      <c r="A43" s="3">
        <v>40</v>
      </c>
      <c r="B43" s="3">
        <v>28.364452606876849</v>
      </c>
      <c r="C43" s="3">
        <v>28.387375982042652</v>
      </c>
      <c r="D43" s="3">
        <v>30.169668401183554</v>
      </c>
      <c r="E43" s="3">
        <v>34.15976839098051</v>
      </c>
      <c r="F43" s="3">
        <v>41.330486685032142</v>
      </c>
      <c r="G43" s="3">
        <v>51.431098867462502</v>
      </c>
      <c r="H43" s="3">
        <v>66.044750535659631</v>
      </c>
      <c r="I43" s="3">
        <v>82.234384246505471</v>
      </c>
      <c r="J43" s="3">
        <v>100</v>
      </c>
    </row>
    <row r="44" spans="1:10" x14ac:dyDescent="0.3">
      <c r="A44" s="3">
        <v>41</v>
      </c>
      <c r="B44" s="3">
        <v>29.28272625242322</v>
      </c>
      <c r="C44" s="3">
        <v>29.305355780022445</v>
      </c>
      <c r="D44" s="3">
        <v>31.064801550862153</v>
      </c>
      <c r="E44" s="3">
        <v>35.003753698602182</v>
      </c>
      <c r="F44" s="3">
        <v>42.082552800734618</v>
      </c>
      <c r="G44" s="3">
        <v>52.053688399142949</v>
      </c>
      <c r="H44" s="3">
        <v>66.480012243648616</v>
      </c>
      <c r="I44" s="3">
        <v>82.462116110600959</v>
      </c>
      <c r="J44" s="3">
        <v>100</v>
      </c>
    </row>
    <row r="45" spans="1:10" x14ac:dyDescent="0.3">
      <c r="A45" s="3">
        <v>42</v>
      </c>
      <c r="B45" s="3">
        <v>30.211202938475669</v>
      </c>
      <c r="C45" s="3">
        <v>30.233535353535355</v>
      </c>
      <c r="D45" s="3">
        <v>31.969880624426082</v>
      </c>
      <c r="E45" s="3">
        <v>35.85711662075299</v>
      </c>
      <c r="F45" s="3">
        <v>42.84297520661157</v>
      </c>
      <c r="G45" s="3">
        <v>52.683195592286502</v>
      </c>
      <c r="H45" s="3">
        <v>66.92011019283747</v>
      </c>
      <c r="I45" s="3">
        <v>82.692378328741967</v>
      </c>
      <c r="J45" s="3">
        <v>100</v>
      </c>
    </row>
    <row r="46" spans="1:10" x14ac:dyDescent="0.3">
      <c r="A46" s="3">
        <v>43</v>
      </c>
      <c r="B46" s="3">
        <v>31.149882665034184</v>
      </c>
      <c r="C46" s="3">
        <v>31.171914702581372</v>
      </c>
      <c r="D46" s="3">
        <v>32.884905621875319</v>
      </c>
      <c r="E46" s="3">
        <v>36.719857157432919</v>
      </c>
      <c r="F46" s="3">
        <v>43.611753902662997</v>
      </c>
      <c r="G46" s="3">
        <v>53.319620446893182</v>
      </c>
      <c r="H46" s="3">
        <v>67.36504438322622</v>
      </c>
      <c r="I46" s="3">
        <v>82.925170900928478</v>
      </c>
      <c r="J46" s="3">
        <v>100</v>
      </c>
    </row>
    <row r="47" spans="1:10" x14ac:dyDescent="0.3">
      <c r="A47" s="3">
        <v>44</v>
      </c>
      <c r="B47" s="3">
        <v>32.098765432098766</v>
      </c>
      <c r="C47" s="3">
        <v>32.120493827160487</v>
      </c>
      <c r="D47" s="3">
        <v>33.809876543209874</v>
      </c>
      <c r="E47" s="3">
        <v>37.59197530864197</v>
      </c>
      <c r="F47" s="3">
        <v>44.388888888888886</v>
      </c>
      <c r="G47" s="3">
        <v>53.962962962962969</v>
      </c>
      <c r="H47" s="3">
        <v>67.81481481481481</v>
      </c>
      <c r="I47" s="3">
        <v>83.160493827160494</v>
      </c>
      <c r="J47" s="3">
        <v>100</v>
      </c>
    </row>
    <row r="48" spans="1:10" x14ac:dyDescent="0.3">
      <c r="A48" s="3">
        <v>45</v>
      </c>
      <c r="B48" s="3">
        <v>33.057851239669425</v>
      </c>
      <c r="C48" s="3">
        <v>33.07927272727273</v>
      </c>
      <c r="D48" s="3">
        <v>34.744793388429748</v>
      </c>
      <c r="E48" s="3">
        <v>38.473471074380164</v>
      </c>
      <c r="F48" s="3">
        <v>45.174380165289257</v>
      </c>
      <c r="G48" s="3">
        <v>54.613223140495869</v>
      </c>
      <c r="H48" s="3">
        <v>68.26942148760331</v>
      </c>
      <c r="I48" s="3">
        <v>83.398347107438013</v>
      </c>
      <c r="J48" s="3">
        <v>100</v>
      </c>
    </row>
    <row r="49" spans="1:10" x14ac:dyDescent="0.3">
      <c r="A49" s="3">
        <v>46</v>
      </c>
      <c r="B49" s="3">
        <v>34.027140087746147</v>
      </c>
      <c r="C49" s="3">
        <v>34.048251402918069</v>
      </c>
      <c r="D49" s="3">
        <v>35.689656157534948</v>
      </c>
      <c r="E49" s="3">
        <v>39.364344454647487</v>
      </c>
      <c r="F49" s="3">
        <v>45.968227731864097</v>
      </c>
      <c r="G49" s="3">
        <v>55.270400979491896</v>
      </c>
      <c r="H49" s="3">
        <v>68.728864401591665</v>
      </c>
      <c r="I49" s="3">
        <v>83.638730741761051</v>
      </c>
      <c r="J49" s="3">
        <v>100</v>
      </c>
    </row>
    <row r="50" spans="1:10" x14ac:dyDescent="0.3">
      <c r="A50" s="3">
        <v>47</v>
      </c>
      <c r="B50" s="3">
        <v>35.006631976328947</v>
      </c>
      <c r="C50" s="3">
        <v>35.027429854096518</v>
      </c>
      <c r="D50" s="3">
        <v>36.644464850525452</v>
      </c>
      <c r="E50" s="3">
        <v>40.264595449443938</v>
      </c>
      <c r="F50" s="3">
        <v>46.770431588613413</v>
      </c>
      <c r="G50" s="3">
        <v>55.934496479951022</v>
      </c>
      <c r="H50" s="3">
        <v>69.19314355677993</v>
      </c>
      <c r="I50" s="3">
        <v>83.88164473012958</v>
      </c>
      <c r="J50" s="3">
        <v>100</v>
      </c>
    </row>
    <row r="51" spans="1:10" x14ac:dyDescent="0.3">
      <c r="A51" s="3">
        <v>48</v>
      </c>
      <c r="B51" s="3">
        <v>35.996326905417817</v>
      </c>
      <c r="C51" s="3">
        <v>36.01680808080809</v>
      </c>
      <c r="D51" s="3">
        <v>37.609219467401289</v>
      </c>
      <c r="E51" s="3">
        <v>41.174224058769518</v>
      </c>
      <c r="F51" s="3">
        <v>47.580991735537189</v>
      </c>
      <c r="G51" s="3">
        <v>56.605509641873276</v>
      </c>
      <c r="H51" s="3">
        <v>69.662258953168049</v>
      </c>
      <c r="I51" s="3">
        <v>84.127089072543626</v>
      </c>
      <c r="J51" s="3">
        <v>100</v>
      </c>
    </row>
    <row r="52" spans="1:10" x14ac:dyDescent="0.3">
      <c r="A52" s="3">
        <v>49</v>
      </c>
      <c r="B52" s="3">
        <v>36.996224875012757</v>
      </c>
      <c r="C52" s="3">
        <v>37.016386083052751</v>
      </c>
      <c r="D52" s="3">
        <v>38.583920008162437</v>
      </c>
      <c r="E52" s="3">
        <v>42.093230282624226</v>
      </c>
      <c r="F52" s="3">
        <v>48.399908172635456</v>
      </c>
      <c r="G52" s="3">
        <v>57.28344046525865</v>
      </c>
      <c r="H52" s="3">
        <v>70.13621059075605</v>
      </c>
      <c r="I52" s="3">
        <v>84.375063769003162</v>
      </c>
      <c r="J52" s="3">
        <v>100</v>
      </c>
    </row>
    <row r="53" spans="1:10" x14ac:dyDescent="0.3">
      <c r="A53" s="3">
        <v>50</v>
      </c>
      <c r="B53" s="3">
        <v>38.006325885113768</v>
      </c>
      <c r="C53" s="3">
        <v>38.026163860830529</v>
      </c>
      <c r="D53" s="3">
        <v>39.568566472808904</v>
      </c>
      <c r="E53" s="3">
        <v>43.021614121008064</v>
      </c>
      <c r="F53" s="3">
        <v>49.227180899908177</v>
      </c>
      <c r="G53" s="3">
        <v>57.968288950107137</v>
      </c>
      <c r="H53" s="3">
        <v>70.614998469543934</v>
      </c>
      <c r="I53" s="3">
        <v>84.625568819508217</v>
      </c>
      <c r="J53" s="3">
        <v>100</v>
      </c>
    </row>
    <row r="54" spans="1:10" x14ac:dyDescent="0.3">
      <c r="A54" s="3">
        <v>51</v>
      </c>
      <c r="B54" s="3">
        <v>39.026629935720848</v>
      </c>
      <c r="C54" s="3">
        <v>39.046141414141417</v>
      </c>
      <c r="D54" s="3">
        <v>40.563158861340682</v>
      </c>
      <c r="E54" s="3">
        <v>43.959375573921029</v>
      </c>
      <c r="F54" s="3">
        <v>50.062809917355381</v>
      </c>
      <c r="G54" s="3">
        <v>58.660055096418738</v>
      </c>
      <c r="H54" s="3">
        <v>71.098622589531686</v>
      </c>
      <c r="I54" s="3">
        <v>84.878604224058776</v>
      </c>
      <c r="J54" s="3">
        <v>100</v>
      </c>
    </row>
    <row r="55" spans="1:10" x14ac:dyDescent="0.3">
      <c r="A55" s="3">
        <v>52</v>
      </c>
      <c r="B55" s="3">
        <v>40.057137026833999</v>
      </c>
      <c r="C55" s="3">
        <v>40.076318742985414</v>
      </c>
      <c r="D55" s="3">
        <v>41.567697173757786</v>
      </c>
      <c r="E55" s="3">
        <v>44.906514641363124</v>
      </c>
      <c r="F55" s="3">
        <v>50.906795224977053</v>
      </c>
      <c r="G55" s="3">
        <v>59.358738904193451</v>
      </c>
      <c r="H55" s="3">
        <v>71.587082950719321</v>
      </c>
      <c r="I55" s="3">
        <v>85.134169982654839</v>
      </c>
      <c r="J55" s="3">
        <v>100</v>
      </c>
    </row>
    <row r="56" spans="1:10" x14ac:dyDescent="0.3">
      <c r="A56" s="3">
        <v>53</v>
      </c>
      <c r="B56" s="3">
        <v>41.097847158453213</v>
      </c>
      <c r="C56" s="3">
        <v>41.116695847362514</v>
      </c>
      <c r="D56" s="3">
        <v>42.582181410060194</v>
      </c>
      <c r="E56" s="3">
        <v>45.863031323334354</v>
      </c>
      <c r="F56" s="3">
        <v>51.759136822773186</v>
      </c>
      <c r="G56" s="3">
        <v>60.064340373431278</v>
      </c>
      <c r="H56" s="3">
        <v>72.080379553106823</v>
      </c>
      <c r="I56" s="3">
        <v>85.392266095296392</v>
      </c>
      <c r="J56" s="3">
        <v>100</v>
      </c>
    </row>
    <row r="57" spans="1:10" x14ac:dyDescent="0.3">
      <c r="A57" s="3">
        <v>54</v>
      </c>
      <c r="B57" s="3">
        <v>42.148760330578504</v>
      </c>
      <c r="C57" s="3">
        <v>42.167272727272717</v>
      </c>
      <c r="D57" s="3">
        <v>43.606611570247928</v>
      </c>
      <c r="E57" s="3">
        <v>46.828925619834706</v>
      </c>
      <c r="F57" s="3">
        <v>52.619834710743795</v>
      </c>
      <c r="G57" s="3">
        <v>60.776859504132233</v>
      </c>
      <c r="H57" s="3">
        <v>72.578512396694222</v>
      </c>
      <c r="I57" s="3">
        <v>85.652892561983478</v>
      </c>
      <c r="J57" s="3">
        <v>100</v>
      </c>
    </row>
    <row r="58" spans="1:10" x14ac:dyDescent="0.3">
      <c r="A58" s="3">
        <v>55</v>
      </c>
      <c r="B58" s="3">
        <v>43.20987654320988</v>
      </c>
      <c r="C58" s="3">
        <v>43.228049382716058</v>
      </c>
      <c r="D58" s="3">
        <v>44.640987654320988</v>
      </c>
      <c r="E58" s="3">
        <v>47.804197530864201</v>
      </c>
      <c r="F58" s="3">
        <v>53.488888888888894</v>
      </c>
      <c r="G58" s="3">
        <v>61.496296296296293</v>
      </c>
      <c r="H58" s="3">
        <v>73.081481481481475</v>
      </c>
      <c r="I58" s="3">
        <v>85.916049382716039</v>
      </c>
      <c r="J58" s="3">
        <v>100</v>
      </c>
    </row>
    <row r="59" spans="1:10" x14ac:dyDescent="0.3">
      <c r="A59" s="3">
        <v>56</v>
      </c>
      <c r="B59" s="3">
        <v>44.281195796347305</v>
      </c>
      <c r="C59" s="3">
        <v>44.299025813692474</v>
      </c>
      <c r="D59" s="3">
        <v>45.685309662279359</v>
      </c>
      <c r="E59" s="3">
        <v>48.78884705642281</v>
      </c>
      <c r="F59" s="3">
        <v>54.366299357208447</v>
      </c>
      <c r="G59" s="3">
        <v>62.222650749923481</v>
      </c>
      <c r="H59" s="3">
        <v>73.589286807468625</v>
      </c>
      <c r="I59" s="3">
        <v>86.181736557494133</v>
      </c>
      <c r="J59" s="3">
        <v>100</v>
      </c>
    </row>
    <row r="60" spans="1:10" x14ac:dyDescent="0.3">
      <c r="A60" s="3">
        <v>57</v>
      </c>
      <c r="B60" s="3">
        <v>45.362718089990821</v>
      </c>
      <c r="C60" s="3">
        <v>45.380202020202027</v>
      </c>
      <c r="D60" s="3">
        <v>46.739577594123055</v>
      </c>
      <c r="E60" s="3">
        <v>49.782874196510562</v>
      </c>
      <c r="F60" s="3">
        <v>55.252066115702483</v>
      </c>
      <c r="G60" s="3">
        <v>62.955922865013783</v>
      </c>
      <c r="H60" s="3">
        <v>74.101928374655657</v>
      </c>
      <c r="I60" s="3">
        <v>86.449954086317732</v>
      </c>
      <c r="J60" s="3">
        <v>100</v>
      </c>
    </row>
    <row r="61" spans="1:10" x14ac:dyDescent="0.3">
      <c r="A61" s="3">
        <v>58</v>
      </c>
      <c r="B61" s="3">
        <v>46.454443424140393</v>
      </c>
      <c r="C61" s="3">
        <v>46.471578002244669</v>
      </c>
      <c r="D61" s="3">
        <v>47.803791449852049</v>
      </c>
      <c r="E61" s="3">
        <v>50.786278951127429</v>
      </c>
      <c r="F61" s="3">
        <v>56.146189164370988</v>
      </c>
      <c r="G61" s="3">
        <v>63.696112641567183</v>
      </c>
      <c r="H61" s="3">
        <v>74.619406183042543</v>
      </c>
      <c r="I61" s="3">
        <v>86.72070196918682</v>
      </c>
      <c r="J61" s="3">
        <v>100</v>
      </c>
    </row>
    <row r="62" spans="1:10" x14ac:dyDescent="0.3">
      <c r="A62" s="3">
        <v>59</v>
      </c>
      <c r="B62" s="3">
        <v>47.556371798796036</v>
      </c>
      <c r="C62" s="3">
        <v>47.573153759820421</v>
      </c>
      <c r="D62" s="3">
        <v>48.877951229466397</v>
      </c>
      <c r="E62" s="3">
        <v>51.799061320273445</v>
      </c>
      <c r="F62" s="3">
        <v>57.048668503213953</v>
      </c>
      <c r="G62" s="3">
        <v>64.443220079583725</v>
      </c>
      <c r="H62" s="3">
        <v>75.141720232629325</v>
      </c>
      <c r="I62" s="3">
        <v>86.993980206101412</v>
      </c>
      <c r="J62" s="3">
        <v>100</v>
      </c>
    </row>
    <row r="63" spans="1:10" x14ac:dyDescent="0.3">
      <c r="A63" s="3">
        <v>60</v>
      </c>
      <c r="B63" s="3">
        <v>48.668503213957756</v>
      </c>
      <c r="C63" s="3">
        <v>48.68492929292929</v>
      </c>
      <c r="D63" s="3">
        <v>49.962056932966</v>
      </c>
      <c r="E63" s="3">
        <v>52.821221303948576</v>
      </c>
      <c r="F63" s="3">
        <v>57.959504132231409</v>
      </c>
      <c r="G63" s="3">
        <v>65.197245179063358</v>
      </c>
      <c r="H63" s="3">
        <v>75.668870523415976</v>
      </c>
      <c r="I63" s="3">
        <v>87.269788797061537</v>
      </c>
      <c r="J63" s="3">
        <v>100</v>
      </c>
    </row>
    <row r="64" spans="1:10" x14ac:dyDescent="0.3">
      <c r="A64" s="3">
        <v>61</v>
      </c>
      <c r="B64" s="3">
        <v>49.790837669625546</v>
      </c>
      <c r="C64" s="3">
        <v>49.806904601571262</v>
      </c>
      <c r="D64" s="3">
        <v>51.056108560350978</v>
      </c>
      <c r="E64" s="3">
        <v>53.852758902152843</v>
      </c>
      <c r="F64" s="3">
        <v>58.878696051423319</v>
      </c>
      <c r="G64" s="3">
        <v>65.958187940006113</v>
      </c>
      <c r="H64" s="3">
        <v>76.200857055402508</v>
      </c>
      <c r="I64" s="3">
        <v>87.548127742067123</v>
      </c>
      <c r="J64" s="3">
        <v>100</v>
      </c>
    </row>
    <row r="65" spans="1:10" x14ac:dyDescent="0.3">
      <c r="A65" s="3">
        <v>62</v>
      </c>
      <c r="B65" s="3">
        <v>50.923375165799413</v>
      </c>
      <c r="C65" s="3">
        <v>50.939079685746357</v>
      </c>
      <c r="D65" s="3">
        <v>52.160106111621261</v>
      </c>
      <c r="E65" s="3">
        <v>54.893674114886238</v>
      </c>
      <c r="F65" s="3">
        <v>59.806244260789718</v>
      </c>
      <c r="G65" s="3">
        <v>66.726048362412001</v>
      </c>
      <c r="H65" s="3">
        <v>76.737679828588924</v>
      </c>
      <c r="I65" s="3">
        <v>87.828997041118257</v>
      </c>
      <c r="J65" s="3">
        <v>100</v>
      </c>
    </row>
    <row r="66" spans="1:10" x14ac:dyDescent="0.3">
      <c r="A66" s="3">
        <v>63</v>
      </c>
      <c r="B66" s="3">
        <v>52.066115702479344</v>
      </c>
      <c r="C66" s="3">
        <v>52.081454545454555</v>
      </c>
      <c r="D66" s="3">
        <v>53.274049586776862</v>
      </c>
      <c r="E66" s="3">
        <v>55.943966942148762</v>
      </c>
      <c r="F66" s="3">
        <v>60.742148760330586</v>
      </c>
      <c r="G66" s="3">
        <v>67.500826446280996</v>
      </c>
      <c r="H66" s="3">
        <v>77.279338842975207</v>
      </c>
      <c r="I66" s="3">
        <v>88.11239669421488</v>
      </c>
      <c r="J66" s="3">
        <v>100</v>
      </c>
    </row>
    <row r="67" spans="1:10" x14ac:dyDescent="0.3">
      <c r="A67" s="3">
        <v>64</v>
      </c>
      <c r="B67" s="3">
        <v>53.219059279665345</v>
      </c>
      <c r="C67" s="3">
        <v>53.234029180695849</v>
      </c>
      <c r="D67" s="3">
        <v>54.397938985817802</v>
      </c>
      <c r="E67" s="3">
        <v>57.003637383940422</v>
      </c>
      <c r="F67" s="3">
        <v>61.686409550045916</v>
      </c>
      <c r="G67" s="3">
        <v>68.282522191613111</v>
      </c>
      <c r="H67" s="3">
        <v>77.825834098561373</v>
      </c>
      <c r="I67" s="3">
        <v>88.398326701357007</v>
      </c>
      <c r="J67" s="3">
        <v>100</v>
      </c>
    </row>
    <row r="68" spans="1:10" x14ac:dyDescent="0.3">
      <c r="A68" s="3">
        <v>65</v>
      </c>
      <c r="B68" s="3">
        <v>54.382205897357416</v>
      </c>
      <c r="C68" s="3">
        <v>54.396803591470267</v>
      </c>
      <c r="D68" s="3">
        <v>55.531774308744005</v>
      </c>
      <c r="E68" s="3">
        <v>58.07268544026121</v>
      </c>
      <c r="F68" s="3">
        <v>62.639026629935721</v>
      </c>
      <c r="G68" s="3">
        <v>69.071135598408333</v>
      </c>
      <c r="H68" s="3">
        <v>78.377165595347421</v>
      </c>
      <c r="I68" s="3">
        <v>88.686787062544653</v>
      </c>
      <c r="J68" s="3">
        <v>100</v>
      </c>
    </row>
    <row r="69" spans="1:10" x14ac:dyDescent="0.3">
      <c r="A69" s="3">
        <v>66</v>
      </c>
      <c r="B69" s="3">
        <v>55.555555555555557</v>
      </c>
      <c r="C69" s="3">
        <v>55.569777777777787</v>
      </c>
      <c r="D69" s="3">
        <v>56.675555555555555</v>
      </c>
      <c r="E69" s="3">
        <v>59.151111111111106</v>
      </c>
      <c r="F69" s="3">
        <v>63.6</v>
      </c>
      <c r="G69" s="3">
        <v>69.86666666666666</v>
      </c>
      <c r="H69" s="3">
        <v>78.933333333333337</v>
      </c>
      <c r="I69" s="3">
        <v>88.977777777777774</v>
      </c>
      <c r="J69" s="3">
        <v>100</v>
      </c>
    </row>
    <row r="70" spans="1:10" x14ac:dyDescent="0.3">
      <c r="A70" s="3">
        <v>67</v>
      </c>
      <c r="B70" s="3">
        <v>56.739108254259776</v>
      </c>
      <c r="C70" s="3">
        <v>56.75295173961841</v>
      </c>
      <c r="D70" s="3">
        <v>57.82928272625243</v>
      </c>
      <c r="E70" s="3">
        <v>60.238914396490159</v>
      </c>
      <c r="F70" s="3">
        <v>64.569329660238765</v>
      </c>
      <c r="G70" s="3">
        <v>70.669115396388122</v>
      </c>
      <c r="H70" s="3">
        <v>79.494337312519136</v>
      </c>
      <c r="I70" s="3">
        <v>89.271298847056428</v>
      </c>
      <c r="J70" s="3">
        <v>100</v>
      </c>
    </row>
    <row r="71" spans="1:10" x14ac:dyDescent="0.3">
      <c r="A71" s="3">
        <v>68</v>
      </c>
      <c r="B71" s="3">
        <v>57.93286399347005</v>
      </c>
      <c r="C71" s="3">
        <v>57.946325476992143</v>
      </c>
      <c r="D71" s="3">
        <v>58.992955820834602</v>
      </c>
      <c r="E71" s="3">
        <v>61.336095296398327</v>
      </c>
      <c r="F71" s="3">
        <v>65.547015610651968</v>
      </c>
      <c r="G71" s="3">
        <v>71.478481787572704</v>
      </c>
      <c r="H71" s="3">
        <v>80.060177532904802</v>
      </c>
      <c r="I71" s="3">
        <v>89.567350270380572</v>
      </c>
      <c r="J71" s="3">
        <v>100</v>
      </c>
    </row>
    <row r="72" spans="1:10" x14ac:dyDescent="0.3">
      <c r="A72" s="3">
        <v>69</v>
      </c>
      <c r="B72" s="3">
        <v>59.136822773186417</v>
      </c>
      <c r="C72" s="3">
        <v>59.149898989899</v>
      </c>
      <c r="D72" s="3">
        <v>60.166574839302122</v>
      </c>
      <c r="E72" s="3">
        <v>62.442653810835637</v>
      </c>
      <c r="F72" s="3">
        <v>66.533057851239676</v>
      </c>
      <c r="G72" s="3">
        <v>72.294765840220393</v>
      </c>
      <c r="H72" s="3">
        <v>80.630853994490366</v>
      </c>
      <c r="I72" s="3">
        <v>89.865932047750235</v>
      </c>
      <c r="J72" s="3">
        <v>100</v>
      </c>
    </row>
    <row r="73" spans="1:10" x14ac:dyDescent="0.3">
      <c r="A73" s="3">
        <v>70</v>
      </c>
      <c r="B73" s="3">
        <v>60.350984593408839</v>
      </c>
      <c r="C73" s="3">
        <v>60.363672278338953</v>
      </c>
      <c r="D73" s="3">
        <v>61.350139781654931</v>
      </c>
      <c r="E73" s="3">
        <v>63.558589939802069</v>
      </c>
      <c r="F73" s="3">
        <v>67.527456382001844</v>
      </c>
      <c r="G73" s="3">
        <v>73.117967554331202</v>
      </c>
      <c r="H73" s="3">
        <v>81.206366697275783</v>
      </c>
      <c r="I73" s="3">
        <v>90.167044179165387</v>
      </c>
      <c r="J73" s="3">
        <v>100</v>
      </c>
    </row>
    <row r="74" spans="1:10" x14ac:dyDescent="0.3">
      <c r="A74" s="3">
        <v>71</v>
      </c>
      <c r="B74" s="3">
        <v>61.575349454137331</v>
      </c>
      <c r="C74" s="3">
        <v>61.587645342312001</v>
      </c>
      <c r="D74" s="3">
        <v>62.543650647893067</v>
      </c>
      <c r="E74" s="3">
        <v>64.683903683297615</v>
      </c>
      <c r="F74" s="3">
        <v>68.530211202938474</v>
      </c>
      <c r="G74" s="3">
        <v>73.948086929905116</v>
      </c>
      <c r="H74" s="3">
        <v>81.786715641261097</v>
      </c>
      <c r="I74" s="3">
        <v>90.470686664626058</v>
      </c>
      <c r="J74" s="3">
        <v>100</v>
      </c>
    </row>
    <row r="75" spans="1:10" x14ac:dyDescent="0.3">
      <c r="A75" s="3">
        <v>72</v>
      </c>
      <c r="B75" s="3">
        <v>62.809917355371901</v>
      </c>
      <c r="C75" s="3">
        <v>62.82181818181818</v>
      </c>
      <c r="D75" s="3">
        <v>63.747107438016528</v>
      </c>
      <c r="E75" s="3">
        <v>65.818595041322311</v>
      </c>
      <c r="F75" s="3">
        <v>69.541322314049594</v>
      </c>
      <c r="G75" s="3">
        <v>74.785123966942152</v>
      </c>
      <c r="H75" s="3">
        <v>82.371900826446279</v>
      </c>
      <c r="I75" s="3">
        <v>90.776859504132233</v>
      </c>
      <c r="J75" s="3">
        <v>100</v>
      </c>
    </row>
    <row r="76" spans="1:10" x14ac:dyDescent="0.3">
      <c r="A76" s="3">
        <v>73</v>
      </c>
      <c r="B76" s="3">
        <v>64.054688297112534</v>
      </c>
      <c r="C76" s="3">
        <v>64.066190796857455</v>
      </c>
      <c r="D76" s="3">
        <v>64.960510152025307</v>
      </c>
      <c r="E76" s="3">
        <v>66.962664013876136</v>
      </c>
      <c r="F76" s="3">
        <v>70.560789715335176</v>
      </c>
      <c r="G76" s="3">
        <v>75.629078665442307</v>
      </c>
      <c r="H76" s="3">
        <v>82.961922252831343</v>
      </c>
      <c r="I76" s="3">
        <v>91.085562697683912</v>
      </c>
      <c r="J76" s="3">
        <v>100</v>
      </c>
    </row>
    <row r="77" spans="1:10" x14ac:dyDescent="0.3">
      <c r="A77" s="3">
        <v>74</v>
      </c>
      <c r="B77" s="3">
        <v>65.309662279359259</v>
      </c>
      <c r="C77" s="3">
        <v>65.320763187429861</v>
      </c>
      <c r="D77" s="3">
        <v>66.183858789919398</v>
      </c>
      <c r="E77" s="3">
        <v>68.116110600959104</v>
      </c>
      <c r="F77" s="3">
        <v>71.588613406795233</v>
      </c>
      <c r="G77" s="3">
        <v>76.479951025405583</v>
      </c>
      <c r="H77" s="3">
        <v>83.55677992041629</v>
      </c>
      <c r="I77" s="3">
        <v>91.396796245281095</v>
      </c>
      <c r="J77" s="3">
        <v>100</v>
      </c>
    </row>
    <row r="78" spans="1:10" x14ac:dyDescent="0.3">
      <c r="A78" s="3">
        <v>75</v>
      </c>
      <c r="B78" s="3">
        <v>66.574839302112025</v>
      </c>
      <c r="C78" s="3">
        <v>66.585535353535349</v>
      </c>
      <c r="D78" s="3">
        <v>67.417153351698815</v>
      </c>
      <c r="E78" s="3">
        <v>69.278934802571172</v>
      </c>
      <c r="F78" s="3">
        <v>72.624793388429751</v>
      </c>
      <c r="G78" s="3">
        <v>77.337741046831951</v>
      </c>
      <c r="H78" s="3">
        <v>84.156473829201104</v>
      </c>
      <c r="I78" s="3">
        <v>91.710560146923783</v>
      </c>
      <c r="J78" s="3">
        <v>100</v>
      </c>
    </row>
    <row r="79" spans="1:10" x14ac:dyDescent="0.3">
      <c r="A79" s="3">
        <v>76</v>
      </c>
      <c r="B79" s="3">
        <v>67.850219365370876</v>
      </c>
      <c r="C79" s="3">
        <v>67.86050729517396</v>
      </c>
      <c r="D79" s="3">
        <v>68.660393837363529</v>
      </c>
      <c r="E79" s="3">
        <v>70.451136618712368</v>
      </c>
      <c r="F79" s="3">
        <v>73.669329660238745</v>
      </c>
      <c r="G79" s="3">
        <v>78.202448729721453</v>
      </c>
      <c r="H79" s="3">
        <v>84.761003979185801</v>
      </c>
      <c r="I79" s="3">
        <v>92.026854402611974</v>
      </c>
      <c r="J79" s="3">
        <v>100</v>
      </c>
    </row>
    <row r="80" spans="1:10" x14ac:dyDescent="0.3">
      <c r="A80" s="3">
        <v>77</v>
      </c>
      <c r="B80" s="3">
        <v>69.135802469135797</v>
      </c>
      <c r="C80" s="3">
        <v>69.145679012345667</v>
      </c>
      <c r="D80" s="3">
        <v>69.913580246913583</v>
      </c>
      <c r="E80" s="3">
        <v>71.632716049382722</v>
      </c>
      <c r="F80" s="3">
        <v>74.722222222222229</v>
      </c>
      <c r="G80" s="3">
        <v>79.074074074074076</v>
      </c>
      <c r="H80" s="3">
        <v>85.370370370370367</v>
      </c>
      <c r="I80" s="3">
        <v>92.34567901234567</v>
      </c>
      <c r="J80" s="3">
        <v>100</v>
      </c>
    </row>
    <row r="81" spans="1:10" x14ac:dyDescent="0.3">
      <c r="A81" s="3">
        <v>78</v>
      </c>
      <c r="B81" s="3">
        <v>70.431588613406788</v>
      </c>
      <c r="C81" s="3">
        <v>70.441050505050512</v>
      </c>
      <c r="D81" s="3">
        <v>71.176712580348948</v>
      </c>
      <c r="E81" s="3">
        <v>72.82367309458219</v>
      </c>
      <c r="F81" s="3">
        <v>75.783471074380159</v>
      </c>
      <c r="G81" s="3">
        <v>79.952617079889805</v>
      </c>
      <c r="H81" s="3">
        <v>85.984573002754814</v>
      </c>
      <c r="I81" s="3">
        <v>92.667033976124884</v>
      </c>
      <c r="J81" s="3">
        <v>100</v>
      </c>
    </row>
    <row r="82" spans="1:10" x14ac:dyDescent="0.3">
      <c r="A82" s="3">
        <v>79</v>
      </c>
      <c r="B82" s="3">
        <v>71.737577798183864</v>
      </c>
      <c r="C82" s="3">
        <v>71.746621773288439</v>
      </c>
      <c r="D82" s="3">
        <v>72.449790837669624</v>
      </c>
      <c r="E82" s="3">
        <v>74.024007754310787</v>
      </c>
      <c r="F82" s="3">
        <v>76.85307621671258</v>
      </c>
      <c r="G82" s="3">
        <v>80.838077747168654</v>
      </c>
      <c r="H82" s="3">
        <v>86.603611876339144</v>
      </c>
      <c r="I82" s="3">
        <v>92.990919293949602</v>
      </c>
      <c r="J82" s="3">
        <v>100</v>
      </c>
    </row>
    <row r="83" spans="1:10" x14ac:dyDescent="0.3">
      <c r="A83" s="3">
        <v>80</v>
      </c>
      <c r="B83" s="3">
        <v>73.053770023466996</v>
      </c>
      <c r="C83" s="3">
        <v>73.062392817059489</v>
      </c>
      <c r="D83" s="3">
        <v>73.732815018875613</v>
      </c>
      <c r="E83" s="3">
        <v>75.233720028568513</v>
      </c>
      <c r="F83" s="3">
        <v>77.931037649219476</v>
      </c>
      <c r="G83" s="3">
        <v>81.730456075910624</v>
      </c>
      <c r="H83" s="3">
        <v>87.227486991123342</v>
      </c>
      <c r="I83" s="3">
        <v>93.317334965819825</v>
      </c>
      <c r="J83" s="3">
        <v>100</v>
      </c>
    </row>
    <row r="84" spans="1:10" x14ac:dyDescent="0.3">
      <c r="A84" s="3">
        <v>81</v>
      </c>
      <c r="B84" s="3">
        <v>74.380165289256212</v>
      </c>
      <c r="C84" s="3">
        <v>74.388363636363636</v>
      </c>
      <c r="D84" s="3">
        <v>75.025785123966955</v>
      </c>
      <c r="E84" s="3">
        <v>76.452809917355381</v>
      </c>
      <c r="F84" s="3">
        <v>79.017355371900834</v>
      </c>
      <c r="G84" s="3">
        <v>82.629752066115714</v>
      </c>
      <c r="H84" s="3">
        <v>87.856198347107437</v>
      </c>
      <c r="I84" s="3">
        <v>93.646280991735537</v>
      </c>
      <c r="J84" s="3">
        <v>100</v>
      </c>
    </row>
    <row r="85" spans="1:10" x14ac:dyDescent="0.3">
      <c r="A85" s="3">
        <v>82</v>
      </c>
      <c r="B85" s="3">
        <v>75.71676359555147</v>
      </c>
      <c r="C85" s="3">
        <v>75.724534231200906</v>
      </c>
      <c r="D85" s="3">
        <v>76.32870115294358</v>
      </c>
      <c r="E85" s="3">
        <v>77.681277420671364</v>
      </c>
      <c r="F85" s="3">
        <v>80.112029384756653</v>
      </c>
      <c r="G85" s="3">
        <v>83.535965717783895</v>
      </c>
      <c r="H85" s="3">
        <v>88.4897459442914</v>
      </c>
      <c r="I85" s="3">
        <v>93.977757371696768</v>
      </c>
      <c r="J85" s="3">
        <v>100</v>
      </c>
    </row>
    <row r="86" spans="1:10" x14ac:dyDescent="0.3">
      <c r="A86" s="3">
        <v>83</v>
      </c>
      <c r="B86" s="3">
        <v>77.063564942352812</v>
      </c>
      <c r="C86" s="3">
        <v>77.070904601571257</v>
      </c>
      <c r="D86" s="3">
        <v>77.641563105805517</v>
      </c>
      <c r="E86" s="3">
        <v>78.919122538516476</v>
      </c>
      <c r="F86" s="3">
        <v>81.215059687786948</v>
      </c>
      <c r="G86" s="3">
        <v>84.449097030915212</v>
      </c>
      <c r="H86" s="3">
        <v>89.128129782675231</v>
      </c>
      <c r="I86" s="3">
        <v>94.311764105703503</v>
      </c>
      <c r="J86" s="3">
        <v>100</v>
      </c>
    </row>
    <row r="87" spans="1:10" x14ac:dyDescent="0.3">
      <c r="A87" s="3">
        <v>84</v>
      </c>
      <c r="B87" s="3">
        <v>78.420569329660239</v>
      </c>
      <c r="C87" s="3">
        <v>78.427474747474747</v>
      </c>
      <c r="D87" s="3">
        <v>78.964370982552794</v>
      </c>
      <c r="E87" s="3">
        <v>80.16634527089073</v>
      </c>
      <c r="F87" s="3">
        <v>82.326446280991732</v>
      </c>
      <c r="G87" s="3">
        <v>85.369146005509648</v>
      </c>
      <c r="H87" s="3">
        <v>89.771349862258958</v>
      </c>
      <c r="I87" s="3">
        <v>94.648301193755742</v>
      </c>
      <c r="J87" s="3">
        <v>100</v>
      </c>
    </row>
    <row r="88" spans="1:10" x14ac:dyDescent="0.3">
      <c r="A88" s="3">
        <v>85</v>
      </c>
      <c r="B88" s="3">
        <v>79.787776757473722</v>
      </c>
      <c r="C88" s="3">
        <v>79.794244668911347</v>
      </c>
      <c r="D88" s="3">
        <v>80.297124783185396</v>
      </c>
      <c r="E88" s="3">
        <v>81.422945617794113</v>
      </c>
      <c r="F88" s="3">
        <v>83.446189164370992</v>
      </c>
      <c r="G88" s="3">
        <v>86.296112641567191</v>
      </c>
      <c r="H88" s="3">
        <v>90.419406183042554</v>
      </c>
      <c r="I88" s="3">
        <v>94.987368635853485</v>
      </c>
      <c r="J88" s="3">
        <v>100</v>
      </c>
    </row>
    <row r="89" spans="1:10" x14ac:dyDescent="0.3">
      <c r="A89" s="3">
        <v>86</v>
      </c>
      <c r="B89" s="3">
        <v>81.165187225793289</v>
      </c>
      <c r="C89" s="3">
        <v>81.171214365881042</v>
      </c>
      <c r="D89" s="3">
        <v>81.639824507703295</v>
      </c>
      <c r="E89" s="3">
        <v>82.688923579226611</v>
      </c>
      <c r="F89" s="3">
        <v>84.574288337924713</v>
      </c>
      <c r="G89" s="3">
        <v>87.229996939087854</v>
      </c>
      <c r="H89" s="3">
        <v>91.072298745026032</v>
      </c>
      <c r="I89" s="3">
        <v>95.328966431996733</v>
      </c>
      <c r="J89" s="3">
        <v>100</v>
      </c>
    </row>
    <row r="90" spans="1:10" x14ac:dyDescent="0.3">
      <c r="A90" s="3">
        <v>87</v>
      </c>
      <c r="B90" s="3">
        <v>82.552800734618913</v>
      </c>
      <c r="C90" s="3">
        <v>82.558383838383833</v>
      </c>
      <c r="D90" s="3">
        <v>82.992470156106506</v>
      </c>
      <c r="E90" s="3">
        <v>83.964279155188251</v>
      </c>
      <c r="F90" s="3">
        <v>85.710743801652882</v>
      </c>
      <c r="G90" s="3">
        <v>88.170798898071624</v>
      </c>
      <c r="H90" s="3">
        <v>91.730027548209364</v>
      </c>
      <c r="I90" s="3">
        <v>95.673094582185485</v>
      </c>
      <c r="J90" s="3">
        <v>100</v>
      </c>
    </row>
    <row r="91" spans="1:10" x14ac:dyDescent="0.3">
      <c r="A91" s="3">
        <v>88</v>
      </c>
      <c r="B91" s="3">
        <v>83.950617283950606</v>
      </c>
      <c r="C91" s="3">
        <v>83.955753086419747</v>
      </c>
      <c r="D91" s="3">
        <v>84.355061728395057</v>
      </c>
      <c r="E91" s="3">
        <v>85.249012345679006</v>
      </c>
      <c r="F91" s="3">
        <v>86.855555555555554</v>
      </c>
      <c r="G91" s="3">
        <v>89.118518518518513</v>
      </c>
      <c r="H91" s="3">
        <v>92.392592592592592</v>
      </c>
      <c r="I91" s="3">
        <v>96.019753086419755</v>
      </c>
      <c r="J91" s="3">
        <v>100</v>
      </c>
    </row>
    <row r="92" spans="1:10" x14ac:dyDescent="0.3">
      <c r="A92" s="3">
        <v>89</v>
      </c>
      <c r="B92" s="3">
        <v>85.358636873788399</v>
      </c>
      <c r="C92" s="3">
        <v>85.363322109988786</v>
      </c>
      <c r="D92" s="3">
        <v>85.727599224568934</v>
      </c>
      <c r="E92" s="3">
        <v>86.543123150698918</v>
      </c>
      <c r="F92" s="3">
        <v>88.008723599632702</v>
      </c>
      <c r="G92" s="3">
        <v>90.073155800428523</v>
      </c>
      <c r="H92" s="3">
        <v>93.059993878175689</v>
      </c>
      <c r="I92" s="3">
        <v>96.368941944699529</v>
      </c>
      <c r="J92" s="3">
        <v>100</v>
      </c>
    </row>
    <row r="93" spans="1:10" x14ac:dyDescent="0.3">
      <c r="A93" s="3">
        <v>90</v>
      </c>
      <c r="B93" s="3">
        <v>86.776859504132233</v>
      </c>
      <c r="C93" s="3">
        <v>86.781090909090906</v>
      </c>
      <c r="D93" s="3">
        <v>87.110082644628093</v>
      </c>
      <c r="E93" s="3">
        <v>87.84661157024793</v>
      </c>
      <c r="F93" s="3">
        <v>89.170247933884298</v>
      </c>
      <c r="G93" s="3">
        <v>91.034710743801654</v>
      </c>
      <c r="H93" s="3">
        <v>93.732231404958682</v>
      </c>
      <c r="I93" s="3">
        <v>96.720661157024793</v>
      </c>
      <c r="J93" s="3">
        <v>100</v>
      </c>
    </row>
    <row r="94" spans="1:10" x14ac:dyDescent="0.3">
      <c r="A94" s="3">
        <v>91</v>
      </c>
      <c r="B94" s="3">
        <v>88.205285174982151</v>
      </c>
      <c r="C94" s="3">
        <v>88.209059483726165</v>
      </c>
      <c r="D94" s="3">
        <v>88.502511988572593</v>
      </c>
      <c r="E94" s="3">
        <v>89.159477604326099</v>
      </c>
      <c r="F94" s="3">
        <v>90.340128558310383</v>
      </c>
      <c r="G94" s="3">
        <v>92.00318334863789</v>
      </c>
      <c r="H94" s="3">
        <v>94.409305172941544</v>
      </c>
      <c r="I94" s="3">
        <v>97.074910723395575</v>
      </c>
      <c r="J94" s="3">
        <v>100</v>
      </c>
    </row>
    <row r="95" spans="1:10" x14ac:dyDescent="0.3">
      <c r="A95" s="3">
        <v>92</v>
      </c>
      <c r="B95" s="3">
        <v>89.643913886338126</v>
      </c>
      <c r="C95" s="3">
        <v>89.64722783389449</v>
      </c>
      <c r="D95" s="3">
        <v>89.904887256402404</v>
      </c>
      <c r="E95" s="3">
        <v>90.481721252933369</v>
      </c>
      <c r="F95" s="3">
        <v>91.518365472910929</v>
      </c>
      <c r="G95" s="3">
        <v>92.978573614937247</v>
      </c>
      <c r="H95" s="3">
        <v>95.091215182124273</v>
      </c>
      <c r="I95" s="3">
        <v>97.431690643811848</v>
      </c>
      <c r="J95" s="3">
        <v>100</v>
      </c>
    </row>
    <row r="96" spans="1:10" x14ac:dyDescent="0.3">
      <c r="A96" s="3">
        <v>93</v>
      </c>
      <c r="B96" s="3">
        <v>91.092745638200185</v>
      </c>
      <c r="C96" s="3">
        <v>91.095595959595968</v>
      </c>
      <c r="D96" s="3">
        <v>91.317208448117555</v>
      </c>
      <c r="E96" s="3">
        <v>91.813342516069795</v>
      </c>
      <c r="F96" s="3">
        <v>92.704958677685951</v>
      </c>
      <c r="G96" s="3">
        <v>93.960881542699724</v>
      </c>
      <c r="H96" s="3">
        <v>95.777961432506885</v>
      </c>
      <c r="I96" s="3">
        <v>97.791000918273653</v>
      </c>
      <c r="J96" s="3">
        <v>100</v>
      </c>
    </row>
    <row r="97" spans="1:10" x14ac:dyDescent="0.3">
      <c r="A97" s="3">
        <v>94</v>
      </c>
      <c r="B97" s="3">
        <v>92.551780430568314</v>
      </c>
      <c r="C97" s="3">
        <v>92.554163860830528</v>
      </c>
      <c r="D97" s="3">
        <v>92.739475563717988</v>
      </c>
      <c r="E97" s="3">
        <v>93.154341393735336</v>
      </c>
      <c r="F97" s="3">
        <v>93.899908172635449</v>
      </c>
      <c r="G97" s="3">
        <v>94.950107131925307</v>
      </c>
      <c r="H97" s="3">
        <v>96.469543924089379</v>
      </c>
      <c r="I97" s="3">
        <v>98.152841546780948</v>
      </c>
      <c r="J97" s="3">
        <v>100</v>
      </c>
    </row>
    <row r="98" spans="1:10" x14ac:dyDescent="0.3">
      <c r="A98" s="3">
        <v>95</v>
      </c>
      <c r="B98" s="3">
        <v>94.0210182634425</v>
      </c>
      <c r="C98" s="3">
        <v>94.022931537598197</v>
      </c>
      <c r="D98" s="3">
        <v>94.171688603203748</v>
      </c>
      <c r="E98" s="3">
        <v>94.504717885930006</v>
      </c>
      <c r="F98" s="3">
        <v>95.103213957759408</v>
      </c>
      <c r="G98" s="3">
        <v>95.946250382614011</v>
      </c>
      <c r="H98" s="3">
        <v>97.165962656871741</v>
      </c>
      <c r="I98" s="3">
        <v>98.517212529333747</v>
      </c>
      <c r="J98" s="3">
        <v>100</v>
      </c>
    </row>
    <row r="99" spans="1:10" x14ac:dyDescent="0.3">
      <c r="A99" s="3">
        <v>96</v>
      </c>
      <c r="B99" s="3">
        <v>95.500459136822784</v>
      </c>
      <c r="C99" s="3">
        <v>95.50189898989899</v>
      </c>
      <c r="D99" s="3">
        <v>95.613847566574847</v>
      </c>
      <c r="E99" s="3">
        <v>95.864471992653819</v>
      </c>
      <c r="F99" s="3">
        <v>96.314876033057857</v>
      </c>
      <c r="G99" s="3">
        <v>96.949311294765849</v>
      </c>
      <c r="H99" s="3">
        <v>97.867217630854</v>
      </c>
      <c r="I99" s="3">
        <v>98.884113865932051</v>
      </c>
      <c r="J99" s="3">
        <v>100</v>
      </c>
    </row>
    <row r="100" spans="1:10" x14ac:dyDescent="0.3">
      <c r="A100" s="3">
        <v>97</v>
      </c>
      <c r="B100" s="3">
        <v>96.990103050709109</v>
      </c>
      <c r="C100" s="3">
        <v>96.991066217732879</v>
      </c>
      <c r="D100" s="3">
        <v>97.065952453831244</v>
      </c>
      <c r="E100" s="3">
        <v>97.233603713906746</v>
      </c>
      <c r="F100" s="3">
        <v>97.534894398530753</v>
      </c>
      <c r="G100" s="3">
        <v>97.959289868380779</v>
      </c>
      <c r="H100" s="3">
        <v>98.573308846036127</v>
      </c>
      <c r="I100" s="3">
        <v>99.253545556575858</v>
      </c>
      <c r="J100" s="3">
        <v>100</v>
      </c>
    </row>
    <row r="101" spans="1:10" x14ac:dyDescent="0.3">
      <c r="A101" s="3">
        <v>98</v>
      </c>
      <c r="B101" s="3">
        <v>98.48995000510152</v>
      </c>
      <c r="C101" s="3">
        <v>98.490433221099892</v>
      </c>
      <c r="D101" s="3">
        <v>98.528003264972966</v>
      </c>
      <c r="E101" s="3">
        <v>98.612113049688816</v>
      </c>
      <c r="F101" s="3">
        <v>98.763269054178153</v>
      </c>
      <c r="G101" s="3">
        <v>98.976186103458829</v>
      </c>
      <c r="H101" s="3">
        <v>99.284236302418122</v>
      </c>
      <c r="I101" s="3">
        <v>99.62550760126517</v>
      </c>
      <c r="J101" s="3">
        <v>100</v>
      </c>
    </row>
    <row r="102" spans="1:10" x14ac:dyDescent="0.3">
      <c r="A102" s="3">
        <v>99</v>
      </c>
      <c r="B102" s="3">
        <v>100</v>
      </c>
      <c r="C102" s="3">
        <v>100</v>
      </c>
      <c r="D102" s="3">
        <v>100</v>
      </c>
      <c r="E102" s="3">
        <v>100</v>
      </c>
      <c r="F102" s="3">
        <v>100</v>
      </c>
      <c r="G102" s="3">
        <v>100</v>
      </c>
      <c r="H102" s="3">
        <v>100</v>
      </c>
      <c r="I102" s="3">
        <v>100</v>
      </c>
      <c r="J102" s="3">
        <v>100</v>
      </c>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Formulas</vt:lpstr>
      <vt:lpstr>Calculos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 QUINTERO</dc:creator>
  <cp:lastModifiedBy>Usuario</cp:lastModifiedBy>
  <cp:lastPrinted>2020-12-11T16:28:03Z</cp:lastPrinted>
  <dcterms:created xsi:type="dcterms:W3CDTF">2020-12-10T19:15:48Z</dcterms:created>
  <dcterms:modified xsi:type="dcterms:W3CDTF">2021-11-25T16:25:16Z</dcterms:modified>
</cp:coreProperties>
</file>